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5.xml" ContentType="application/vnd.openxmlformats-officedocument.spreadsheetml.worksheet+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ewinnermittlung" sheetId="1" state="visible" r:id="rId2"/>
    <sheet name="2_Einnahmen_Internet" sheetId="2" state="visible" r:id="rId3"/>
    <sheet name="3a-Fremdleistungen" sheetId="3" state="visible" r:id="rId4"/>
    <sheet name="3b_Materialkosten" sheetId="4" state="visible" r:id="rId5"/>
    <sheet name="4_Telefon_Internetkosten" sheetId="5" state="visible" r:id="rId6"/>
    <sheet name="5_Übernachtung_Reisekosten" sheetId="6" state="visible" r:id="rId7"/>
    <sheet name="6_LiteraturRadierung" sheetId="7" state="visible" r:id="rId8"/>
    <sheet name="7_Literatur EDV-Web" sheetId="8" state="visible" r:id="rId9"/>
    <sheet name="8a_Gebühren" sheetId="9" state="visible" r:id="rId10"/>
    <sheet name="8b Entsorgungsgebühren" sheetId="10" state="visible" r:id="rId11"/>
    <sheet name="Verpackung" sheetId="11" state="visible" r:id="rId12"/>
    <sheet name="9_Ausgaben_Werbung" sheetId="12" state="visible" r:id="rId13"/>
    <sheet name="10_Porto" sheetId="13" state="visible" r:id="rId14"/>
    <sheet name="11_Arbeitszimmer_Buero" sheetId="14" state="visible" r:id="rId15"/>
    <sheet name="14_Kfz_Kosten" sheetId="15" state="visible" r:id="rId16"/>
  </sheets>
  <definedNames>
    <definedName function="false" hidden="false" localSheetId="0" name="_xlnm.Print_Area" vbProcedure="false">Gewinnermittlung!$A$1:$E$71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<sst xmlns="http://schemas.openxmlformats.org/spreadsheetml/2006/main" count="256" uniqueCount="188">
  <si>
    <t xml:space="preserve">Name</t>
  </si>
  <si>
    <t xml:space="preserve">Jahr:</t>
  </si>
  <si>
    <t xml:space="preserve">Adresse</t>
  </si>
  <si>
    <t xml:space="preserve">Steuernummer: </t>
  </si>
  <si>
    <t xml:space="preserve">Betriebseinnahmen I</t>
  </si>
  <si>
    <t xml:space="preserve">€</t>
  </si>
  <si>
    <t xml:space="preserve">Erlöse als Kleinunternehmer (§ 19 UStG)</t>
  </si>
  <si>
    <t xml:space="preserve">Einnahmen aus Buchverkauf</t>
  </si>
  <si>
    <t xml:space="preserve">Ausschüttung VG Wort</t>
  </si>
  <si>
    <t xml:space="preserve">Betriebseinnahmen II</t>
  </si>
  <si>
    <t xml:space="preserve">Einnahmen aus Werbung auf Internetpräsenzen</t>
  </si>
  <si>
    <t xml:space="preserve">Summe der Betriebseinnahmen</t>
  </si>
  <si>
    <t xml:space="preserve">Betriebsausgaben</t>
  </si>
  <si>
    <t xml:space="preserve">Waren, Rohstoffe, Hilfsstoffe</t>
  </si>
  <si>
    <t xml:space="preserve">Material / Wareneinkauf</t>
  </si>
  <si>
    <t xml:space="preserve">Fremdleistungen / Druckerei</t>
  </si>
  <si>
    <t xml:space="preserve">Re 1</t>
  </si>
  <si>
    <t xml:space="preserve">Re 2</t>
  </si>
  <si>
    <t xml:space="preserve">AfA auf bewegliche Wirtschaftsgüter</t>
  </si>
  <si>
    <t xml:space="preserve">Abschreibung Radierpresse 1200 €</t>
  </si>
  <si>
    <t xml:space="preserve">Restwert 31.12.2021</t>
  </si>
  <si>
    <t xml:space="preserve">Abschreibung PC 1357,03 €</t>
  </si>
  <si>
    <t xml:space="preserve">Aufwendungen f. Telekommunikation</t>
  </si>
  <si>
    <t xml:space="preserve">Telefonkosten / Internetkosten Buch</t>
  </si>
  <si>
    <t xml:space="preserve">Telefonkosten / Internetkosten Websites</t>
  </si>
  <si>
    <t xml:space="preserve">Hostinggebühren</t>
  </si>
  <si>
    <t xml:space="preserve">Übernachtungs- und Reisenebenkosten</t>
  </si>
  <si>
    <t xml:space="preserve">Fortbildungskosten (ohne Reisekosten)</t>
  </si>
  <si>
    <t xml:space="preserve">Fachliteratur und Fortbildungskosten Buch</t>
  </si>
  <si>
    <t xml:space="preserve">Fachliteratur und Fortbildungskosten Inet</t>
  </si>
  <si>
    <t xml:space="preserve">Kosten für Rechts- und Steuerberatung</t>
  </si>
  <si>
    <t xml:space="preserve">Konz</t>
  </si>
  <si>
    <t xml:space="preserve">Steuerprogramm Akadem.Arbeitsgem.</t>
  </si>
  <si>
    <t xml:space="preserve">Beiträge, Gebühren und Abgaben</t>
  </si>
  <si>
    <t xml:space="preserve">ISBN-Gebühr </t>
  </si>
  <si>
    <t xml:space="preserve">Kontoführung</t>
  </si>
  <si>
    <t xml:space="preserve">Arbeitsmittel Büro, Porto</t>
  </si>
  <si>
    <t xml:space="preserve">Büroausgaben</t>
  </si>
  <si>
    <t xml:space="preserve">Porto</t>
  </si>
  <si>
    <t xml:space="preserve">Abfallbeseitigung + Entsorgung</t>
  </si>
  <si>
    <t xml:space="preserve">Kosten Duales System</t>
  </si>
  <si>
    <t xml:space="preserve">Verpackung und Transport</t>
  </si>
  <si>
    <t xml:space="preserve">Onlinepack etc.</t>
  </si>
  <si>
    <t xml:space="preserve">Werbekosten</t>
  </si>
  <si>
    <t xml:space="preserve">Werbung und Reklame / Websites</t>
  </si>
  <si>
    <t xml:space="preserve">Aufwendungen für häusliche Arbeitszimmer</t>
  </si>
  <si>
    <t xml:space="preserve">Kosten Büro 7,37% d. Wfl.</t>
  </si>
  <si>
    <t xml:space="preserve">Kosten Atelier 6,95% d. Wfl.</t>
  </si>
  <si>
    <t xml:space="preserve">Kosten Radierwerkstatt 6,35% d.Wfl.</t>
  </si>
  <si>
    <t xml:space="preserve">Verpflegungsmehraufwendungen</t>
  </si>
  <si>
    <t xml:space="preserve">Kraftfahrzeugkosten und andere Fahrtkosten</t>
  </si>
  <si>
    <t xml:space="preserve">- Kosten öffentlicher Verkehrsmittel</t>
  </si>
  <si>
    <t xml:space="preserve">Fahrtkosten Post / Druckerei</t>
  </si>
  <si>
    <t xml:space="preserve">Fahrtkosten Materialeinkauf</t>
  </si>
  <si>
    <t xml:space="preserve">Summe der Betriebsausgaben</t>
  </si>
  <si>
    <t xml:space="preserve">Ermittlung des Gewinns</t>
  </si>
  <si>
    <t xml:space="preserve">abzgl. Summe der Betriebsausgaben</t>
  </si>
  <si>
    <t xml:space="preserve">Gewinn / Verlust</t>
  </si>
  <si>
    <t xml:space="preserve">Einnahmen: Werbung auf Websites</t>
  </si>
  <si>
    <t xml:space="preserve">Summe</t>
  </si>
  <si>
    <t xml:space="preserve">Google </t>
  </si>
  <si>
    <t xml:space="preserve">Amazon</t>
  </si>
  <si>
    <t xml:space="preserve">Awin /Zanox</t>
  </si>
  <si>
    <t xml:space="preserve">Druckerzubehoer</t>
  </si>
  <si>
    <t xml:space="preserve">Materialkosten</t>
  </si>
  <si>
    <t xml:space="preserve">Fremdkosten</t>
  </si>
  <si>
    <t xml:space="preserve">Summen:</t>
  </si>
  <si>
    <t xml:space="preserve">Beleg</t>
  </si>
  <si>
    <t xml:space="preserve">Datum</t>
  </si>
  <si>
    <t xml:space="preserve">Art</t>
  </si>
  <si>
    <t xml:space="preserve">Druckerei</t>
  </si>
  <si>
    <t xml:space="preserve">Pauschale 2021:</t>
  </si>
  <si>
    <t xml:space="preserve">Verpackung</t>
  </si>
  <si>
    <t xml:space="preserve">Chemie</t>
  </si>
  <si>
    <t xml:space="preserve">Papier/Metall</t>
  </si>
  <si>
    <t xml:space="preserve">Leinwand</t>
  </si>
  <si>
    <t xml:space="preserve">Werkzeug</t>
  </si>
  <si>
    <t xml:space="preserve">Einkauf Ort</t>
  </si>
  <si>
    <t xml:space="preserve">Kilometer</t>
  </si>
  <si>
    <t xml:space="preserve">Fahrtkosten</t>
  </si>
  <si>
    <t xml:space="preserve">siehe KfZ-Kosten</t>
  </si>
  <si>
    <t xml:space="preserve">Chemie + Material</t>
  </si>
  <si>
    <t xml:space="preserve">Telefon und Internet</t>
  </si>
  <si>
    <t xml:space="preserve">Webhosting Domains</t>
  </si>
  <si>
    <t xml:space="preserve">Kommentar</t>
  </si>
  <si>
    <t xml:space="preserve">Registrierungsgebühr</t>
  </si>
  <si>
    <t xml:space="preserve">domain.info-Grundgebühr</t>
  </si>
  <si>
    <t xml:space="preserve">ssl-Starter</t>
  </si>
  <si>
    <t xml:space="preserve">Summe Webhosting</t>
  </si>
  <si>
    <t xml:space="preserve">Rechnungen für Internetzugang+Telefonflatrate 1&amp;1 </t>
  </si>
  <si>
    <t xml:space="preserve">Monat</t>
  </si>
  <si>
    <t xml:space="preserve">Betrag</t>
  </si>
  <si>
    <t xml:space="preserve">Januar</t>
  </si>
  <si>
    <t xml:space="preserve">Februar</t>
  </si>
  <si>
    <t xml:space="preserve">März</t>
  </si>
  <si>
    <t xml:space="preserve">April</t>
  </si>
  <si>
    <t xml:space="preserve">Mai</t>
  </si>
  <si>
    <t xml:space="preserve">Juni</t>
  </si>
  <si>
    <t xml:space="preserve">Juli</t>
  </si>
  <si>
    <t xml:space="preserve">August</t>
  </si>
  <si>
    <t xml:space="preserve">September</t>
  </si>
  <si>
    <t xml:space="preserve">Oktober</t>
  </si>
  <si>
    <t xml:space="preserve">November</t>
  </si>
  <si>
    <t xml:space="preserve">Dezember</t>
  </si>
  <si>
    <t xml:space="preserve">Summe Telefon / Internetanschluss</t>
  </si>
  <si>
    <t xml:space="preserve">Aufteilung Telefon / Internetkosten</t>
  </si>
  <si>
    <t xml:space="preserve">pro Monat</t>
  </si>
  <si>
    <t xml:space="preserve">Steuerpfl. berufl.</t>
  </si>
  <si>
    <t xml:space="preserve">Ehefrau berufl.</t>
  </si>
  <si>
    <t xml:space="preserve">privat</t>
  </si>
  <si>
    <t xml:space="preserve">freiberufl. Steuerpfl. Buch</t>
  </si>
  <si>
    <t xml:space="preserve">freiberufl. Steuerpfl.  Websites</t>
  </si>
  <si>
    <t xml:space="preserve">Summe </t>
  </si>
  <si>
    <t xml:space="preserve">Übernachtungs- und Reisekosten</t>
  </si>
  <si>
    <t xml:space="preserve">Summe:</t>
  </si>
  <si>
    <t xml:space="preserve">Fachiteratur / Fobildungskosten</t>
  </si>
  <si>
    <t xml:space="preserve">Fachzeitschriften, Arbeitsmittel, Büroartikel</t>
  </si>
  <si>
    <t xml:space="preserve">Zeitschriften ohne Beleg befinden sich noch in meinem Besitz – den Beleg habe ich leider verlegt.</t>
  </si>
  <si>
    <t xml:space="preserve">Kosten</t>
  </si>
  <si>
    <t xml:space="preserve">Fachiteratur EDV – Webdesign</t>
  </si>
  <si>
    <t xml:space="preserve">Ausgaben Gebühren und Konto</t>
  </si>
  <si>
    <t xml:space="preserve">Gebühren</t>
  </si>
  <si>
    <t xml:space="preserve">ISBN-Gebühr MVB</t>
  </si>
  <si>
    <t xml:space="preserve">Kontogebühren</t>
  </si>
  <si>
    <t xml:space="preserve">Verpackungslizenz Duales System</t>
  </si>
  <si>
    <t xml:space="preserve">Verpackungsmaterial/Karton</t>
  </si>
  <si>
    <t xml:space="preserve">Ausgaben: Werbung auf Websites</t>
  </si>
  <si>
    <t xml:space="preserve">Google Ads</t>
  </si>
  <si>
    <t xml:space="preserve">Porto und Versandkosten</t>
  </si>
  <si>
    <t xml:space="preserve">Summe 
Porto online:</t>
  </si>
  <si>
    <t xml:space="preserve">Porto online</t>
  </si>
  <si>
    <t xml:space="preserve">Porto Marken</t>
  </si>
  <si>
    <t xml:space="preserve">Kosten der Arbeitszimmer</t>
  </si>
  <si>
    <t xml:space="preserve">Büro</t>
  </si>
  <si>
    <t xml:space="preserve">Atelier</t>
  </si>
  <si>
    <t xml:space="preserve">Rad.Werkstatt</t>
  </si>
  <si>
    <t xml:space="preserve">Direkte Kosten</t>
  </si>
  <si>
    <t xml:space="preserve">Reinigungskosten</t>
  </si>
  <si>
    <t xml:space="preserve">Staubbeutel, Fensterreiniger, Teppichreiniger, Lappen ...</t>
  </si>
  <si>
    <t xml:space="preserve">Anteilige Kosten</t>
  </si>
  <si>
    <t xml:space="preserve">Strom</t>
  </si>
  <si>
    <t xml:space="preserve">Wasser</t>
  </si>
  <si>
    <t xml:space="preserve">Abwasser</t>
  </si>
  <si>
    <t xml:space="preserve">Heizung Gas</t>
  </si>
  <si>
    <t xml:space="preserve">Heizung Holz</t>
  </si>
  <si>
    <t xml:space="preserve">Abfallgebühren</t>
  </si>
  <si>
    <t xml:space="preserve">Schornsteinfeger</t>
  </si>
  <si>
    <t xml:space="preserve">Hausversicherungen</t>
  </si>
  <si>
    <t xml:space="preserve">Grundsteuer</t>
  </si>
  <si>
    <t xml:space="preserve">Wohnflächenanteil als Prozent:</t>
  </si>
  <si>
    <t xml:space="preserve">Dachatelier</t>
  </si>
  <si>
    <t xml:space="preserve">Radierwerkstatt</t>
  </si>
  <si>
    <t xml:space="preserve">Flächenanteile der Arbeitszimmer- AFA</t>
  </si>
  <si>
    <t xml:space="preserve">Wohnfläche EG</t>
  </si>
  <si>
    <t xml:space="preserve">Dachausbau</t>
  </si>
  <si>
    <t xml:space="preserve">AZ Radierwerkstatt UG</t>
  </si>
  <si>
    <t xml:space="preserve">AZ Bibliothek UG</t>
  </si>
  <si>
    <t xml:space="preserve">AZ Labor Keller</t>
  </si>
  <si>
    <t xml:space="preserve">Gesamtwohnfläche</t>
  </si>
  <si>
    <t xml:space="preserve">Anteil Wohnfläche (%)</t>
  </si>
  <si>
    <t xml:space="preserve">davon AZ/Büro im EG</t>
  </si>
  <si>
    <t xml:space="preserve">davon AZ Atelier im Dach</t>
  </si>
  <si>
    <t xml:space="preserve">AZ Labor Keller </t>
  </si>
  <si>
    <t xml:space="preserve">Absetzbetrag für Arbeitszimmer (Berechnung liegt vor) :</t>
  </si>
  <si>
    <t xml:space="preserve">Sonst.Nutzfläche</t>
  </si>
  <si>
    <t xml:space="preserve">Waschküche,Hobby,Garage,Speisekammer</t>
  </si>
  <si>
    <t xml:space="preserve">Flure, Treppenhaus</t>
  </si>
  <si>
    <t xml:space="preserve">Terrasse (1/3)</t>
  </si>
  <si>
    <t xml:space="preserve">Gesamtnutzfläche:</t>
  </si>
  <si>
    <t xml:space="preserve">Dachzimmer</t>
  </si>
  <si>
    <t xml:space="preserve">&gt;2m</t>
  </si>
  <si>
    <t xml:space="preserve">&gt;1m&lt;2m</t>
  </si>
  <si>
    <t xml:space="preserve">Grundfl.</t>
  </si>
  <si>
    <t xml:space="preserve">&lt;1m</t>
  </si>
  <si>
    <t xml:space="preserve">Dach Bad</t>
  </si>
  <si>
    <t xml:space="preserve">Katrin</t>
  </si>
  <si>
    <t xml:space="preserve">Atelier Dach</t>
  </si>
  <si>
    <t xml:space="preserve">Kfz-Kosten von Fahrzeugen im Privatvermögen</t>
  </si>
  <si>
    <t xml:space="preserve">Fahrten zur Druckerei</t>
  </si>
  <si>
    <t xml:space="preserve">Fahrtkosten PKW</t>
  </si>
  <si>
    <t xml:space="preserve">Wareneinkauf</t>
  </si>
  <si>
    <t xml:space="preserve">siehe 3_Materialkosten</t>
  </si>
  <si>
    <t xml:space="preserve">Buchversand</t>
  </si>
  <si>
    <t xml:space="preserve">Anzahl Fahrten entnommen aus Datei: Buchhaltung – 2021_Bestellungen_Einnahmen_Ausgaben.xls</t>
  </si>
  <si>
    <t xml:space="preserve">Anzahl</t>
  </si>
  <si>
    <t xml:space="preserve">Fahrkilometer</t>
  </si>
  <si>
    <t xml:space="preserve">Postfiliale</t>
  </si>
  <si>
    <t xml:space="preserve">Hermes Paketshop</t>
  </si>
</sst>
</file>

<file path=xl/styles.xml><?xml version="1.0" encoding="utf-8"?>
<styleSheet xmlns="http://schemas.openxmlformats.org/spreadsheetml/2006/main">
  <numFmts count="21">
    <numFmt numFmtId="164" formatCode="General"/>
    <numFmt numFmtId="165" formatCode="General"/>
    <numFmt numFmtId="166" formatCode="0.00"/>
    <numFmt numFmtId="167" formatCode="#,##0.00\ [$€-407];[RED]\-#,##0.00\ [$€-407]"/>
    <numFmt numFmtId="168" formatCode="dd/mm/yy"/>
    <numFmt numFmtId="169" formatCode="&quot;Steuernummer &quot;@"/>
    <numFmt numFmtId="170" formatCode="&quot;Radi -  &quot;0"/>
    <numFmt numFmtId="171" formatCode="0&quot; km&quot;"/>
    <numFmt numFmtId="172" formatCode="&quot;web &quot;0"/>
    <numFmt numFmtId="173" formatCode="&quot;tel- &quot;0"/>
    <numFmt numFmtId="174" formatCode="0%"/>
    <numFmt numFmtId="175" formatCode="0\ %"/>
    <numFmt numFmtId="176" formatCode="dd/mmm"/>
    <numFmt numFmtId="177" formatCode="#,##0"/>
    <numFmt numFmtId="178" formatCode="&quot;Arb-&quot;0"/>
    <numFmt numFmtId="179" formatCode="&quot;HDienstl-&quot;0"/>
    <numFmt numFmtId="180" formatCode="0.0&quot; m²&quot;"/>
    <numFmt numFmtId="181" formatCode="0.00\ %"/>
    <numFmt numFmtId="182" formatCode="0.0&quot;  m²&quot;"/>
    <numFmt numFmtId="183" formatCode="&quot;RK-&quot;0"/>
    <numFmt numFmtId="184" formatCode="&quot;Buch -  &quot;0"/>
  </numFmts>
  <fonts count="3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sz val="12"/>
      <name val="Arial"/>
      <family val="2"/>
      <charset val="1"/>
    </font>
    <font>
      <b val="true"/>
      <u val="single"/>
      <sz val="12"/>
      <name val="Arial"/>
      <family val="2"/>
      <charset val="1"/>
    </font>
    <font>
      <b val="true"/>
      <u val="single"/>
      <sz val="1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4"/>
      <name val="Arial"/>
      <family val="2"/>
      <charset val="1"/>
    </font>
    <font>
      <sz val="8"/>
      <color rgb="FF000000"/>
      <name val="Arial"/>
      <family val="2"/>
      <charset val="1"/>
    </font>
    <font>
      <sz val="8"/>
      <color rgb="FF000000"/>
      <name val="Arial"/>
      <family val="0"/>
      <charset val="1"/>
    </font>
    <font>
      <sz val="12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2"/>
      <color rgb="FF000000"/>
      <name val="Arial"/>
      <family val="0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sz val="10"/>
      <color rgb="FFFF8000"/>
      <name val="Arial"/>
      <family val="2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color rgb="FFFF0000"/>
      <name val="Arial"/>
      <family val="2"/>
      <charset val="1"/>
    </font>
    <font>
      <b val="true"/>
      <sz val="10"/>
      <color rgb="FFFF8000"/>
      <name val="Arial"/>
      <family val="2"/>
      <charset val="1"/>
    </font>
    <font>
      <sz val="10"/>
      <color rgb="FFB84700"/>
      <name val="Arial"/>
      <family val="2"/>
      <charset val="1"/>
    </font>
    <font>
      <b val="true"/>
      <sz val="10"/>
      <color rgb="FFF10D0C"/>
      <name val="Arial"/>
      <family val="2"/>
      <charset val="1"/>
    </font>
    <font>
      <sz val="10"/>
      <name val="Ubuntu"/>
      <family val="0"/>
      <charset val="1"/>
    </font>
    <font>
      <sz val="10"/>
      <color rgb="FF000000"/>
      <name val="Ubuntu"/>
      <family val="0"/>
      <charset val="1"/>
    </font>
    <font>
      <sz val="10"/>
      <color rgb="FF706E0C"/>
      <name val="Arial"/>
      <family val="2"/>
      <charset val="1"/>
    </font>
    <font>
      <sz val="16"/>
      <color rgb="FF000000"/>
      <name val="Arial"/>
      <family val="2"/>
      <charset val="1"/>
    </font>
    <font>
      <b val="true"/>
      <sz val="18"/>
      <color rgb="FF000000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b val="true"/>
      <i val="true"/>
      <sz val="10"/>
      <color rgb="FF000000"/>
      <name val="Arial"/>
      <family val="0"/>
      <charset val="1"/>
    </font>
    <font>
      <sz val="10"/>
      <color rgb="FF000000"/>
      <name val="Arial"/>
      <family val="0"/>
      <charset val="1"/>
    </font>
    <font>
      <sz val="18"/>
      <color rgb="FF000000"/>
      <name val="Arial"/>
      <family val="2"/>
      <charset val="1"/>
    </font>
    <font>
      <b val="true"/>
      <sz val="11"/>
      <color rgb="FF000000"/>
      <name val="Arial"/>
      <family val="0"/>
      <charset val="1"/>
    </font>
    <font>
      <sz val="11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81D41A"/>
        <bgColor rgb="FF5EB91E"/>
      </patternFill>
    </fill>
    <fill>
      <patternFill patternType="solid">
        <fgColor rgb="FFE0FFE0"/>
        <bgColor rgb="FFCCFFFF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thin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9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1" fontId="15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4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1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2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72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3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7" fontId="20" fillId="0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7" fontId="9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7" fontId="9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3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3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9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9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21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8" fontId="1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22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22" fillId="0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7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4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1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6" fontId="1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6" fontId="9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77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5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6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2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7" fillId="3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3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6" fillId="3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29" fillId="0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6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6" fillId="0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0" borderId="2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0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0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31" fillId="0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1" fillId="0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31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8" fontId="3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9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8" fontId="31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9" fontId="31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8" fontId="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5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3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3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3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2" fillId="3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0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1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0" fontId="16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4" fontId="16" fillId="0" borderId="1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6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82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2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2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8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5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4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3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6" fontId="16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16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16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83" fontId="1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6" fontId="9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6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3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3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83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9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9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8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3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83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8" fontId="2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F10D0C"/>
      <rgbColor rgb="FF008000"/>
      <rgbColor rgb="FF000080"/>
      <rgbColor rgb="FF706E0C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0FFE0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8000"/>
      <rgbColor rgb="FFFF6600"/>
      <rgbColor rgb="FF666699"/>
      <rgbColor rgb="FF969696"/>
      <rgbColor rgb="FF003366"/>
      <rgbColor rgb="FF5EB91E"/>
      <rgbColor rgb="FF003300"/>
      <rgbColor rgb="FF333300"/>
      <rgbColor rgb="FFB847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7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2" activeCellId="0" sqref="D12"/>
    </sheetView>
  </sheetViews>
  <sheetFormatPr defaultColWidth="11.72265625" defaultRowHeight="12.8" zeroHeight="false" outlineLevelRow="0" outlineLevelCol="0"/>
  <cols>
    <col collapsed="false" customWidth="true" hidden="false" outlineLevel="0" max="1" min="1" style="1" width="4.97"/>
    <col collapsed="false" customWidth="true" hidden="false" outlineLevel="0" max="2" min="2" style="0" width="40.01"/>
    <col collapsed="false" customWidth="true" hidden="false" outlineLevel="0" max="5" min="4" style="0" width="12.37"/>
  </cols>
  <sheetData>
    <row r="1" customFormat="false" ht="12.8" hidden="false" customHeight="false" outlineLevel="0" collapsed="false">
      <c r="B1" s="0" t="s">
        <v>0</v>
      </c>
      <c r="D1" s="2" t="s">
        <v>1</v>
      </c>
      <c r="E1" s="3" t="n">
        <v>2021</v>
      </c>
    </row>
    <row r="2" customFormat="false" ht="12.8" hidden="false" customHeight="false" outlineLevel="0" collapsed="false">
      <c r="B2" s="0" t="s">
        <v>2</v>
      </c>
    </row>
    <row r="6" customFormat="false" ht="12.8" hidden="false" customHeight="false" outlineLevel="0" collapsed="false">
      <c r="B6" s="0" t="s">
        <v>3</v>
      </c>
    </row>
    <row r="8" customFormat="false" ht="24.6" hidden="false" customHeight="true" outlineLevel="0" collapsed="false">
      <c r="B8" s="4" t="str">
        <f aca="false">"Gewinnermittlung"&amp;" "&amp;E1</f>
        <v>Gewinnermittlung 2021</v>
      </c>
      <c r="C8" s="5"/>
      <c r="D8" s="5"/>
      <c r="E8" s="6"/>
    </row>
    <row r="10" customFormat="false" ht="15" hidden="false" customHeight="false" outlineLevel="0" collapsed="false">
      <c r="B10" s="7" t="s">
        <v>4</v>
      </c>
      <c r="D10" s="8" t="s">
        <v>5</v>
      </c>
      <c r="E10" s="8" t="s">
        <v>5</v>
      </c>
    </row>
    <row r="11" customFormat="false" ht="12.8" hidden="false" customHeight="false" outlineLevel="0" collapsed="false">
      <c r="B11" s="0" t="s">
        <v>6</v>
      </c>
      <c r="D11" s="9"/>
    </row>
    <row r="12" customFormat="false" ht="12.8" hidden="false" customHeight="false" outlineLevel="0" collapsed="false">
      <c r="A12" s="1" t="n">
        <v>1</v>
      </c>
      <c r="B12" s="0" t="s">
        <v>7</v>
      </c>
      <c r="D12" s="10"/>
    </row>
    <row r="13" customFormat="false" ht="12.8" hidden="false" customHeight="false" outlineLevel="0" collapsed="false">
      <c r="B13" s="0" t="s">
        <v>8</v>
      </c>
      <c r="D13" s="11" t="n">
        <v>0</v>
      </c>
    </row>
    <row r="14" customFormat="false" ht="12.8" hidden="false" customHeight="false" outlineLevel="0" collapsed="false">
      <c r="D14" s="11"/>
    </row>
    <row r="15" customFormat="false" ht="15" hidden="false" customHeight="false" outlineLevel="0" collapsed="false">
      <c r="B15" s="7" t="s">
        <v>9</v>
      </c>
      <c r="D15" s="11"/>
    </row>
    <row r="16" customFormat="false" ht="12.8" hidden="false" customHeight="false" outlineLevel="0" collapsed="false">
      <c r="A16" s="1" t="n">
        <v>2</v>
      </c>
      <c r="B16" s="0" t="s">
        <v>10</v>
      </c>
      <c r="D16" s="11" t="n">
        <f aca="false">2_Einnahmen_Internet!D9</f>
        <v>0</v>
      </c>
    </row>
    <row r="17" customFormat="false" ht="12.8" hidden="false" customHeight="false" outlineLevel="0" collapsed="false">
      <c r="D17" s="11"/>
    </row>
    <row r="18" customFormat="false" ht="12.8" hidden="false" customHeight="false" outlineLevel="0" collapsed="false">
      <c r="B18" s="12" t="s">
        <v>11</v>
      </c>
      <c r="C18" s="13"/>
      <c r="D18" s="14" t="n">
        <f aca="false">SUM(D12:D16)</f>
        <v>0</v>
      </c>
    </row>
    <row r="19" customFormat="false" ht="12.8" hidden="false" customHeight="false" outlineLevel="0" collapsed="false">
      <c r="D19" s="11"/>
    </row>
    <row r="20" customFormat="false" ht="15" hidden="false" customHeight="false" outlineLevel="0" collapsed="false">
      <c r="B20" s="7" t="s">
        <v>12</v>
      </c>
      <c r="D20" s="11"/>
    </row>
    <row r="21" customFormat="false" ht="12.8" hidden="false" customHeight="false" outlineLevel="0" collapsed="false">
      <c r="A21" s="1" t="n">
        <v>26</v>
      </c>
      <c r="B21" s="15" t="s">
        <v>13</v>
      </c>
      <c r="D21" s="11"/>
    </row>
    <row r="22" customFormat="false" ht="12.8" hidden="false" customHeight="false" outlineLevel="0" collapsed="false">
      <c r="B22" s="0" t="s">
        <v>14</v>
      </c>
      <c r="D22" s="11" t="n">
        <f aca="false">3b_Materialkosten!D10</f>
        <v>0</v>
      </c>
    </row>
    <row r="23" customFormat="false" ht="12.8" hidden="false" customHeight="false" outlineLevel="0" collapsed="false">
      <c r="A23" s="1" t="n">
        <v>27</v>
      </c>
      <c r="B23" s="16" t="s">
        <v>15</v>
      </c>
      <c r="D23" s="11"/>
    </row>
    <row r="24" customFormat="false" ht="12.8" hidden="false" customHeight="false" outlineLevel="0" collapsed="false">
      <c r="B24" s="0" t="s">
        <v>16</v>
      </c>
      <c r="D24" s="11"/>
    </row>
    <row r="25" customFormat="false" ht="12.8" hidden="false" customHeight="false" outlineLevel="0" collapsed="false">
      <c r="B25" s="0" t="s">
        <v>17</v>
      </c>
      <c r="D25" s="11"/>
    </row>
    <row r="26" customFormat="false" ht="12.8" hidden="false" customHeight="false" outlineLevel="0" collapsed="false">
      <c r="A26" s="1" t="n">
        <v>31</v>
      </c>
      <c r="B26" s="16" t="s">
        <v>18</v>
      </c>
      <c r="D26" s="11"/>
    </row>
    <row r="27" customFormat="false" ht="12.8" hidden="false" customHeight="false" outlineLevel="0" collapsed="false">
      <c r="B27" s="0" t="s">
        <v>19</v>
      </c>
      <c r="D27" s="11"/>
    </row>
    <row r="28" customFormat="false" ht="12.8" hidden="false" customHeight="false" outlineLevel="0" collapsed="false">
      <c r="B28" s="0" t="s">
        <v>20</v>
      </c>
      <c r="C28" s="11"/>
      <c r="D28" s="11"/>
    </row>
    <row r="29" customFormat="false" ht="12.8" hidden="false" customHeight="false" outlineLevel="0" collapsed="false">
      <c r="B29" s="0" t="s">
        <v>21</v>
      </c>
      <c r="D29" s="11"/>
    </row>
    <row r="30" customFormat="false" ht="12.8" hidden="false" customHeight="false" outlineLevel="0" collapsed="false">
      <c r="B30" s="0" t="s">
        <v>20</v>
      </c>
      <c r="C30" s="11"/>
      <c r="D30" s="11"/>
    </row>
    <row r="31" customFormat="false" ht="12.8" hidden="false" customHeight="false" outlineLevel="0" collapsed="false">
      <c r="B31" s="16" t="s">
        <v>22</v>
      </c>
      <c r="D31" s="11"/>
    </row>
    <row r="32" customFormat="false" ht="12.8" hidden="false" customHeight="false" outlineLevel="0" collapsed="false">
      <c r="B32" s="0" t="s">
        <v>23</v>
      </c>
      <c r="D32" s="11" t="n">
        <f aca="false">4_Telefon_Internetkosten!E52</f>
        <v>0</v>
      </c>
    </row>
    <row r="33" customFormat="false" ht="12.8" hidden="false" customHeight="false" outlineLevel="0" collapsed="false">
      <c r="B33" s="0" t="s">
        <v>24</v>
      </c>
      <c r="D33" s="11" t="n">
        <f aca="false">4_Telefon_Internetkosten!E53</f>
        <v>0</v>
      </c>
    </row>
    <row r="34" customFormat="false" ht="12.8" hidden="false" customHeight="false" outlineLevel="0" collapsed="false">
      <c r="B34" s="0" t="s">
        <v>25</v>
      </c>
      <c r="D34" s="11" t="n">
        <f aca="false">4_Telefon_Internetkosten!F30</f>
        <v>0</v>
      </c>
    </row>
    <row r="35" customFormat="false" ht="12.8" hidden="false" customHeight="false" outlineLevel="0" collapsed="false">
      <c r="A35" s="1" t="n">
        <v>50</v>
      </c>
      <c r="B35" s="16" t="s">
        <v>26</v>
      </c>
      <c r="D35" s="11"/>
    </row>
    <row r="36" customFormat="false" ht="12.8" hidden="false" customHeight="false" outlineLevel="0" collapsed="false">
      <c r="D36" s="11"/>
    </row>
    <row r="37" customFormat="false" ht="12.8" hidden="false" customHeight="false" outlineLevel="0" collapsed="false">
      <c r="B37" s="16" t="s">
        <v>27</v>
      </c>
      <c r="D37" s="11"/>
    </row>
    <row r="38" customFormat="false" ht="12.8" hidden="false" customHeight="false" outlineLevel="0" collapsed="false">
      <c r="A38" s="1" t="n">
        <v>51</v>
      </c>
      <c r="B38" s="17" t="s">
        <v>28</v>
      </c>
      <c r="D38" s="11" t="n">
        <f aca="false">6_LiteraturRadierung!C8</f>
        <v>0</v>
      </c>
    </row>
    <row r="39" customFormat="false" ht="12.8" hidden="false" customHeight="false" outlineLevel="0" collapsed="false">
      <c r="B39" s="0" t="s">
        <v>29</v>
      </c>
      <c r="D39" s="11" t="n">
        <f aca="false">'7_Literatur EDV-Web'!C9</f>
        <v>0</v>
      </c>
      <c r="E39" s="11" t="n">
        <f aca="false">SUM(D38:D39)</f>
        <v>0</v>
      </c>
    </row>
    <row r="40" customFormat="false" ht="12.8" hidden="false" customHeight="false" outlineLevel="0" collapsed="false">
      <c r="A40" s="1" t="n">
        <v>52</v>
      </c>
      <c r="B40" s="16" t="s">
        <v>30</v>
      </c>
      <c r="D40" s="11"/>
    </row>
    <row r="41" customFormat="false" ht="12.8" hidden="false" customHeight="false" outlineLevel="0" collapsed="false">
      <c r="B41" s="0" t="s">
        <v>31</v>
      </c>
      <c r="D41" s="11"/>
    </row>
    <row r="42" customFormat="false" ht="12.8" hidden="false" customHeight="false" outlineLevel="0" collapsed="false">
      <c r="B42" s="0" t="s">
        <v>32</v>
      </c>
      <c r="D42" s="11"/>
    </row>
    <row r="43" customFormat="false" ht="12.8" hidden="false" customHeight="false" outlineLevel="0" collapsed="false">
      <c r="A43" s="1" t="n">
        <v>55</v>
      </c>
      <c r="B43" s="16" t="s">
        <v>33</v>
      </c>
      <c r="D43" s="11"/>
    </row>
    <row r="44" customFormat="false" ht="12.8" hidden="false" customHeight="false" outlineLevel="0" collapsed="false">
      <c r="B44" s="0" t="s">
        <v>34</v>
      </c>
      <c r="D44" s="11" t="n">
        <f aca="false">8a_Gebühren!C14</f>
        <v>0</v>
      </c>
    </row>
    <row r="45" customFormat="false" ht="12.8" hidden="false" customHeight="false" outlineLevel="0" collapsed="false">
      <c r="B45" s="0" t="s">
        <v>35</v>
      </c>
      <c r="D45" s="11" t="n">
        <f aca="false">8a_Gebühren!C15</f>
        <v>0</v>
      </c>
    </row>
    <row r="46" customFormat="false" ht="12.8" hidden="false" customHeight="false" outlineLevel="0" collapsed="false">
      <c r="A46" s="1" t="n">
        <v>57</v>
      </c>
      <c r="B46" s="16" t="s">
        <v>36</v>
      </c>
      <c r="D46" s="11"/>
    </row>
    <row r="47" customFormat="false" ht="12.8" hidden="false" customHeight="false" outlineLevel="0" collapsed="false">
      <c r="B47" s="17" t="s">
        <v>37</v>
      </c>
      <c r="D47" s="11"/>
    </row>
    <row r="48" customFormat="false" ht="12.8" hidden="false" customHeight="false" outlineLevel="0" collapsed="false">
      <c r="B48" s="0" t="s">
        <v>38</v>
      </c>
      <c r="D48" s="11" t="n">
        <f aca="false">10_Porto!D9</f>
        <v>0</v>
      </c>
    </row>
    <row r="49" customFormat="false" ht="12.8" hidden="false" customHeight="false" outlineLevel="0" collapsed="false">
      <c r="A49" s="1" t="n">
        <v>58</v>
      </c>
      <c r="B49" s="16" t="s">
        <v>39</v>
      </c>
      <c r="D49" s="11"/>
    </row>
    <row r="50" customFormat="false" ht="12.8" hidden="false" customHeight="false" outlineLevel="0" collapsed="false">
      <c r="B50" s="0" t="s">
        <v>40</v>
      </c>
      <c r="D50" s="11" t="n">
        <f aca="false">'8b Entsorgungsgebühren'!C10</f>
        <v>0</v>
      </c>
    </row>
    <row r="51" customFormat="false" ht="12.8" hidden="false" customHeight="false" outlineLevel="0" collapsed="false">
      <c r="A51" s="1" t="n">
        <v>59</v>
      </c>
      <c r="B51" s="16" t="s">
        <v>41</v>
      </c>
      <c r="D51" s="11"/>
    </row>
    <row r="52" customFormat="false" ht="12.8" hidden="false" customHeight="false" outlineLevel="0" collapsed="false">
      <c r="B52" s="0" t="s">
        <v>42</v>
      </c>
      <c r="D52" s="11" t="n">
        <f aca="false">Verpackung!D8</f>
        <v>0</v>
      </c>
    </row>
    <row r="53" customFormat="false" ht="12.8" hidden="false" customHeight="false" outlineLevel="0" collapsed="false">
      <c r="A53" s="1" t="n">
        <v>60</v>
      </c>
      <c r="B53" s="16" t="s">
        <v>43</v>
      </c>
      <c r="D53" s="11"/>
    </row>
    <row r="54" customFormat="false" ht="12.8" hidden="false" customHeight="false" outlineLevel="0" collapsed="false">
      <c r="B54" s="0" t="s">
        <v>44</v>
      </c>
      <c r="D54" s="11" t="n">
        <f aca="false">9_Ausgaben_Werbung!D9</f>
        <v>0</v>
      </c>
    </row>
    <row r="55" customFormat="false" ht="12.8" hidden="false" customHeight="false" outlineLevel="0" collapsed="false">
      <c r="A55" s="1" t="n">
        <v>48</v>
      </c>
      <c r="B55" s="16" t="s">
        <v>45</v>
      </c>
      <c r="D55" s="11"/>
      <c r="E55" s="11"/>
    </row>
    <row r="56" customFormat="false" ht="12.8" hidden="false" customHeight="false" outlineLevel="0" collapsed="false">
      <c r="B56" s="0" t="s">
        <v>46</v>
      </c>
      <c r="D56" s="18"/>
      <c r="E56" s="18"/>
    </row>
    <row r="57" customFormat="false" ht="12.8" hidden="false" customHeight="false" outlineLevel="0" collapsed="false">
      <c r="B57" s="0" t="s">
        <v>47</v>
      </c>
      <c r="D57" s="11"/>
      <c r="E57" s="11"/>
    </row>
    <row r="58" customFormat="false" ht="12.8" hidden="false" customHeight="false" outlineLevel="0" collapsed="false">
      <c r="B58" s="0" t="s">
        <v>48</v>
      </c>
      <c r="D58" s="11"/>
      <c r="E58" s="11" t="n">
        <f aca="false">SUM(D56:D58)</f>
        <v>0</v>
      </c>
    </row>
    <row r="59" customFormat="false" ht="12.8" hidden="false" customHeight="false" outlineLevel="0" collapsed="false">
      <c r="A59" s="1" t="n">
        <v>57</v>
      </c>
      <c r="B59" s="0" t="s">
        <v>49</v>
      </c>
    </row>
    <row r="60" customFormat="false" ht="12.8" hidden="false" customHeight="false" outlineLevel="0" collapsed="false">
      <c r="A60" s="1" t="n">
        <v>84</v>
      </c>
      <c r="B60" s="15" t="s">
        <v>50</v>
      </c>
      <c r="D60" s="11"/>
    </row>
    <row r="61" customFormat="false" ht="12.8" hidden="false" customHeight="false" outlineLevel="0" collapsed="false">
      <c r="B61" s="0" t="s">
        <v>51</v>
      </c>
      <c r="D61" s="11"/>
    </row>
    <row r="62" customFormat="false" ht="12.8" hidden="false" customHeight="false" outlineLevel="0" collapsed="false">
      <c r="B62" s="0" t="s">
        <v>52</v>
      </c>
      <c r="D62" s="11" t="n">
        <f aca="false">14_Kfz_Kosten!H11</f>
        <v>0</v>
      </c>
    </row>
    <row r="63" customFormat="false" ht="12.8" hidden="false" customHeight="false" outlineLevel="0" collapsed="false">
      <c r="B63" s="0" t="s">
        <v>53</v>
      </c>
      <c r="D63" s="11"/>
    </row>
    <row r="64" customFormat="false" ht="12.8" hidden="false" customHeight="false" outlineLevel="0" collapsed="false">
      <c r="A64" s="19"/>
      <c r="B64" s="20" t="s">
        <v>54</v>
      </c>
      <c r="C64" s="13"/>
      <c r="D64" s="14" t="n">
        <f aca="false">SUM(D20:D63)</f>
        <v>0</v>
      </c>
    </row>
    <row r="65" customFormat="false" ht="12.8" hidden="false" customHeight="false" outlineLevel="0" collapsed="false">
      <c r="D65" s="11"/>
    </row>
    <row r="66" customFormat="false" ht="15" hidden="false" customHeight="false" outlineLevel="0" collapsed="false">
      <c r="B66" s="7" t="s">
        <v>55</v>
      </c>
      <c r="D66" s="11"/>
    </row>
    <row r="67" customFormat="false" ht="12.8" hidden="false" customHeight="false" outlineLevel="0" collapsed="false">
      <c r="B67" s="0" t="s">
        <v>11</v>
      </c>
      <c r="D67" s="11" t="n">
        <f aca="false">D18</f>
        <v>0</v>
      </c>
    </row>
    <row r="68" customFormat="false" ht="12.8" hidden="false" customHeight="false" outlineLevel="0" collapsed="false">
      <c r="B68" s="0" t="s">
        <v>56</v>
      </c>
      <c r="D68" s="11" t="n">
        <f aca="false">D64</f>
        <v>0</v>
      </c>
    </row>
    <row r="69" customFormat="false" ht="12.8" hidden="false" customHeight="false" outlineLevel="0" collapsed="false">
      <c r="D69" s="11"/>
    </row>
    <row r="70" customFormat="false" ht="15" hidden="false" customHeight="false" outlineLevel="0" collapsed="false">
      <c r="B70" s="21" t="s">
        <v>57</v>
      </c>
      <c r="C70" s="13"/>
      <c r="D70" s="14" t="n">
        <f aca="false">D67-D68</f>
        <v>0</v>
      </c>
    </row>
    <row r="71" customFormat="false" ht="12.8" hidden="false" customHeight="false" outlineLevel="0" collapsed="false">
      <c r="D71" s="11"/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4" activeCellId="0" sqref="C14"/>
    </sheetView>
  </sheetViews>
  <sheetFormatPr defaultColWidth="11.5703125" defaultRowHeight="12.8" zeroHeight="false" outlineLevelRow="0" outlineLevelCol="0"/>
  <cols>
    <col collapsed="false" customWidth="true" hidden="false" outlineLevel="0" max="2" min="2" style="0" width="37.37"/>
    <col collapsed="false" customWidth="true" hidden="false" outlineLevel="0" max="3" min="3" style="0" width="20.42"/>
  </cols>
  <sheetData>
    <row r="1" customFormat="false" ht="17.35" hidden="false" customHeight="false" outlineLevel="0" collapsed="false">
      <c r="A1" s="155"/>
      <c r="B1" s="17" t="str">
        <f aca="false">Gewinnermittlung!B1</f>
        <v>Name</v>
      </c>
      <c r="C1" s="45"/>
    </row>
    <row r="2" customFormat="false" ht="17.35" hidden="false" customHeight="false" outlineLevel="0" collapsed="false">
      <c r="A2" s="155"/>
      <c r="B2" s="17" t="str">
        <f aca="false">Gewinnermittlung!B2</f>
        <v>Adresse</v>
      </c>
      <c r="C2" s="45"/>
    </row>
    <row r="3" customFormat="false" ht="17.35" hidden="false" customHeight="false" outlineLevel="0" collapsed="false">
      <c r="A3" s="155"/>
      <c r="B3" s="17" t="n">
        <f aca="false">Gewinnermittlung!B3</f>
        <v>0</v>
      </c>
      <c r="C3" s="45"/>
    </row>
    <row r="4" customFormat="false" ht="17.35" hidden="false" customHeight="false" outlineLevel="0" collapsed="false">
      <c r="A4" s="155"/>
      <c r="B4" s="17" t="n">
        <f aca="false">Gewinnermittlung!B4</f>
        <v>0</v>
      </c>
      <c r="C4" s="45"/>
    </row>
    <row r="5" customFormat="false" ht="17.35" hidden="false" customHeight="false" outlineLevel="0" collapsed="false">
      <c r="A5" s="155"/>
      <c r="B5" s="17" t="n">
        <f aca="false">Gewinnermittlung!B5</f>
        <v>0</v>
      </c>
      <c r="C5" s="45"/>
    </row>
    <row r="6" customFormat="false" ht="17.35" hidden="false" customHeight="false" outlineLevel="0" collapsed="false">
      <c r="A6" s="155"/>
      <c r="B6" s="17" t="str">
        <f aca="false">Gewinnermittlung!B6</f>
        <v>Steuernummer:</v>
      </c>
      <c r="C6" s="45"/>
    </row>
    <row r="7" customFormat="false" ht="17.35" hidden="false" customHeight="false" outlineLevel="0" collapsed="false">
      <c r="A7" s="155"/>
      <c r="B7" s="17"/>
      <c r="C7" s="45"/>
    </row>
    <row r="8" customFormat="false" ht="12.8" hidden="false" customHeight="false" outlineLevel="0" collapsed="false">
      <c r="A8" s="155"/>
      <c r="B8" s="155"/>
      <c r="C8" s="155"/>
    </row>
    <row r="9" customFormat="false" ht="15" hidden="false" customHeight="false" outlineLevel="0" collapsed="false">
      <c r="A9" s="156" t="s">
        <v>120</v>
      </c>
      <c r="B9" s="35"/>
      <c r="C9" s="25"/>
    </row>
    <row r="10" customFormat="false" ht="15" hidden="false" customHeight="false" outlineLevel="0" collapsed="false">
      <c r="A10" s="26" t="n">
        <f aca="false">Gewinnermittlung!E1</f>
        <v>2021</v>
      </c>
      <c r="B10" s="143" t="s">
        <v>114</v>
      </c>
      <c r="C10" s="157" t="n">
        <f aca="false">SUM(C14:C71)</f>
        <v>0</v>
      </c>
    </row>
    <row r="11" customFormat="false" ht="15" hidden="false" customHeight="false" outlineLevel="0" collapsed="false">
      <c r="A11" s="158"/>
      <c r="B11" s="17"/>
      <c r="C11" s="18"/>
    </row>
    <row r="12" customFormat="false" ht="12.8" hidden="false" customHeight="false" outlineLevel="0" collapsed="false">
      <c r="A12" s="159"/>
    </row>
    <row r="13" customFormat="false" ht="12.8" hidden="false" customHeight="false" outlineLevel="0" collapsed="false">
      <c r="A13" s="43" t="s">
        <v>68</v>
      </c>
      <c r="B13" s="43" t="s">
        <v>69</v>
      </c>
      <c r="C13" s="53" t="s">
        <v>121</v>
      </c>
    </row>
    <row r="14" customFormat="false" ht="12.8" hidden="false" customHeight="false" outlineLevel="0" collapsed="false">
      <c r="A14" s="162" t="n">
        <v>44227</v>
      </c>
      <c r="B14" s="161" t="s">
        <v>124</v>
      </c>
      <c r="C14" s="50"/>
    </row>
  </sheetData>
  <mergeCells count="1">
    <mergeCell ref="A8:C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0" activeCellId="0" sqref="I10"/>
    </sheetView>
  </sheetViews>
  <sheetFormatPr defaultColWidth="11.5703125" defaultRowHeight="12.8" zeroHeight="false" outlineLevelRow="0" outlineLevelCol="0"/>
  <cols>
    <col collapsed="false" customWidth="true" hidden="false" outlineLevel="0" max="3" min="3" style="0" width="17.92"/>
  </cols>
  <sheetData>
    <row r="1" customFormat="false" ht="12.8" hidden="false" customHeight="false" outlineLevel="0" collapsed="false">
      <c r="A1" s="17" t="str">
        <f aca="false">Gewinnermittlung!B1</f>
        <v>Name</v>
      </c>
      <c r="B1" s="17"/>
    </row>
    <row r="2" customFormat="false" ht="12.8" hidden="false" customHeight="false" outlineLevel="0" collapsed="false">
      <c r="A2" s="17" t="str">
        <f aca="false">Gewinnermittlung!B2</f>
        <v>Adresse</v>
      </c>
      <c r="B2" s="17"/>
    </row>
    <row r="3" customFormat="false" ht="12.8" hidden="false" customHeight="false" outlineLevel="0" collapsed="false">
      <c r="A3" s="17" t="n">
        <f aca="false">Gewinnermittlung!B3</f>
        <v>0</v>
      </c>
      <c r="B3" s="17"/>
    </row>
    <row r="4" customFormat="false" ht="12.8" hidden="false" customHeight="false" outlineLevel="0" collapsed="false">
      <c r="A4" s="17" t="n">
        <f aca="false">Gewinnermittlung!B4</f>
        <v>0</v>
      </c>
      <c r="B4" s="17"/>
    </row>
    <row r="5" customFormat="false" ht="12.8" hidden="false" customHeight="false" outlineLevel="0" collapsed="false">
      <c r="A5" s="17" t="n">
        <f aca="false">Gewinnermittlung!B5</f>
        <v>0</v>
      </c>
      <c r="B5" s="17"/>
    </row>
    <row r="6" customFormat="false" ht="12.8" hidden="false" customHeight="false" outlineLevel="0" collapsed="false">
      <c r="A6" s="17" t="str">
        <f aca="false">Gewinnermittlung!B6</f>
        <v>Steuernummer:</v>
      </c>
      <c r="B6" s="17"/>
    </row>
    <row r="7" customFormat="false" ht="12.8" hidden="false" customHeight="false" outlineLevel="0" collapsed="false">
      <c r="A7" s="17"/>
      <c r="B7" s="17"/>
    </row>
    <row r="8" customFormat="false" ht="17.35" hidden="false" customHeight="false" outlineLevel="0" collapsed="false">
      <c r="A8" s="33" t="s">
        <v>41</v>
      </c>
      <c r="D8" s="11" t="n">
        <f aca="false">SUM(D10:D18)</f>
        <v>0</v>
      </c>
    </row>
    <row r="10" customFormat="false" ht="12.8" hidden="false" customHeight="false" outlineLevel="0" collapsed="false">
      <c r="A10" s="44" t="n">
        <v>44885</v>
      </c>
      <c r="B10" s="0" t="s">
        <v>125</v>
      </c>
      <c r="D10" s="163"/>
    </row>
    <row r="11" customFormat="false" ht="12.8" hidden="false" customHeight="false" outlineLevel="0" collapsed="false">
      <c r="D11" s="164"/>
    </row>
    <row r="12" customFormat="false" ht="12.8" hidden="false" customHeight="false" outlineLevel="0" collapsed="false">
      <c r="D12" s="164"/>
    </row>
    <row r="13" customFormat="false" ht="12.8" hidden="false" customHeight="false" outlineLevel="0" collapsed="false">
      <c r="D13" s="164"/>
    </row>
    <row r="14" customFormat="false" ht="12.8" hidden="false" customHeight="false" outlineLevel="0" collapsed="false">
      <c r="D14" s="164"/>
    </row>
    <row r="15" customFormat="false" ht="12.8" hidden="false" customHeight="false" outlineLevel="0" collapsed="false">
      <c r="D15" s="164"/>
    </row>
    <row r="16" customFormat="false" ht="12.8" hidden="false" customHeight="false" outlineLevel="0" collapsed="false">
      <c r="D16" s="164"/>
    </row>
    <row r="17" customFormat="false" ht="12.8" hidden="false" customHeight="false" outlineLevel="0" collapsed="false">
      <c r="D17" s="164"/>
    </row>
    <row r="18" customFormat="false" ht="12.8" hidden="false" customHeight="false" outlineLevel="0" collapsed="false">
      <c r="D18" s="165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F1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0" activeCellId="0" sqref="D10"/>
    </sheetView>
  </sheetViews>
  <sheetFormatPr defaultColWidth="11.72265625" defaultRowHeight="12.8" zeroHeight="false" outlineLevelRow="0" outlineLevelCol="0"/>
  <cols>
    <col collapsed="false" customWidth="true" hidden="false" outlineLevel="0" max="1" min="1" style="0" width="4.58"/>
    <col collapsed="false" customWidth="true" hidden="false" outlineLevel="0" max="2" min="2" style="0" width="23.61"/>
    <col collapsed="false" customWidth="true" hidden="false" outlineLevel="0" max="3" min="3" style="0" width="20.83"/>
    <col collapsed="false" customWidth="true" hidden="false" outlineLevel="0" max="4" min="4" style="0" width="19.45"/>
  </cols>
  <sheetData>
    <row r="1" customFormat="false" ht="12.8" hidden="false" customHeight="false" outlineLevel="0" collapsed="false">
      <c r="B1" s="17" t="str">
        <f aca="false">Gewinnermittlung!B1</f>
        <v>Name</v>
      </c>
      <c r="F1" s="16"/>
    </row>
    <row r="2" customFormat="false" ht="12.8" hidden="false" customHeight="false" outlineLevel="0" collapsed="false">
      <c r="B2" s="17" t="str">
        <f aca="false">Gewinnermittlung!B2</f>
        <v>Adresse</v>
      </c>
      <c r="F2" s="16"/>
    </row>
    <row r="3" customFormat="false" ht="12.8" hidden="false" customHeight="false" outlineLevel="0" collapsed="false">
      <c r="B3" s="17" t="n">
        <f aca="false">Gewinnermittlung!B3</f>
        <v>0</v>
      </c>
      <c r="F3" s="16"/>
    </row>
    <row r="4" customFormat="false" ht="12.8" hidden="false" customHeight="false" outlineLevel="0" collapsed="false">
      <c r="B4" s="17" t="n">
        <f aca="false">Gewinnermittlung!B4</f>
        <v>0</v>
      </c>
      <c r="F4" s="16"/>
    </row>
    <row r="5" customFormat="false" ht="12.8" hidden="false" customHeight="false" outlineLevel="0" collapsed="false">
      <c r="B5" s="17" t="n">
        <f aca="false">Gewinnermittlung!B5</f>
        <v>0</v>
      </c>
      <c r="F5" s="16"/>
    </row>
    <row r="6" customFormat="false" ht="12.8" hidden="false" customHeight="false" outlineLevel="0" collapsed="false">
      <c r="B6" s="17" t="str">
        <f aca="false">Gewinnermittlung!B6</f>
        <v>Steuernummer:</v>
      </c>
      <c r="F6" s="16"/>
    </row>
    <row r="7" customFormat="false" ht="12.8" hidden="false" customHeight="false" outlineLevel="0" collapsed="false">
      <c r="B7" s="16"/>
      <c r="F7" s="16"/>
    </row>
    <row r="8" customFormat="false" ht="15" hidden="false" customHeight="false" outlineLevel="0" collapsed="false">
      <c r="B8" s="22" t="s">
        <v>126</v>
      </c>
      <c r="C8" s="23"/>
      <c r="D8" s="24"/>
      <c r="E8" s="25"/>
    </row>
    <row r="9" customFormat="false" ht="20.85" hidden="false" customHeight="true" outlineLevel="0" collapsed="false">
      <c r="B9" s="26" t="n">
        <f aca="false">Gewinnermittlung!E1</f>
        <v>2021</v>
      </c>
      <c r="C9" s="27" t="s">
        <v>59</v>
      </c>
      <c r="D9" s="28" t="n">
        <f aca="false">SUM(D10:D12)</f>
        <v>0</v>
      </c>
      <c r="E9" s="29"/>
      <c r="F9" s="30"/>
    </row>
    <row r="10" customFormat="false" ht="12.8" hidden="false" customHeight="false" outlineLevel="0" collapsed="false">
      <c r="B10" s="0" t="s">
        <v>127</v>
      </c>
      <c r="C10" s="17"/>
      <c r="D10" s="166"/>
      <c r="E10" s="17"/>
    </row>
    <row r="11" customFormat="false" ht="12.8" hidden="false" customHeight="false" outlineLevel="0" collapsed="false">
      <c r="B11" s="0" t="s">
        <v>61</v>
      </c>
      <c r="C11" s="17"/>
      <c r="D11" s="167"/>
      <c r="E11" s="17"/>
    </row>
    <row r="12" customFormat="false" ht="12.8" hidden="false" customHeight="false" outlineLevel="0" collapsed="false">
      <c r="C12" s="17"/>
      <c r="D12" s="168"/>
      <c r="E12" s="17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5EB91E"/>
    <pageSetUpPr fitToPage="false"/>
  </sheetPr>
  <dimension ref="A1:D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42" activeCellId="0" sqref="D42"/>
    </sheetView>
  </sheetViews>
  <sheetFormatPr defaultColWidth="11.72265625" defaultRowHeight="12.8" zeroHeight="false" outlineLevelRow="0" outlineLevelCol="0"/>
  <cols>
    <col collapsed="false" customWidth="true" hidden="false" outlineLevel="0" max="1" min="1" style="0" width="12.9"/>
    <col collapsed="false" customWidth="true" hidden="false" outlineLevel="0" max="3" min="3" style="0" width="13.75"/>
  </cols>
  <sheetData>
    <row r="1" customFormat="false" ht="12.8" hidden="false" customHeight="false" outlineLevel="0" collapsed="false">
      <c r="A1" s="16"/>
      <c r="B1" s="17" t="str">
        <f aca="false">Gewinnermittlung!B1</f>
        <v>Name</v>
      </c>
    </row>
    <row r="2" customFormat="false" ht="12.8" hidden="false" customHeight="false" outlineLevel="0" collapsed="false">
      <c r="A2" s="16"/>
      <c r="B2" s="17" t="str">
        <f aca="false">Gewinnermittlung!B2</f>
        <v>Adresse</v>
      </c>
    </row>
    <row r="3" customFormat="false" ht="12.8" hidden="false" customHeight="false" outlineLevel="0" collapsed="false">
      <c r="A3" s="16"/>
      <c r="B3" s="17" t="n">
        <f aca="false">Gewinnermittlung!B3</f>
        <v>0</v>
      </c>
    </row>
    <row r="4" customFormat="false" ht="12.8" hidden="false" customHeight="false" outlineLevel="0" collapsed="false">
      <c r="A4" s="16"/>
      <c r="B4" s="17" t="n">
        <f aca="false">Gewinnermittlung!B4</f>
        <v>0</v>
      </c>
    </row>
    <row r="5" customFormat="false" ht="12.8" hidden="false" customHeight="false" outlineLevel="0" collapsed="false">
      <c r="A5" s="16"/>
      <c r="B5" s="17" t="n">
        <f aca="false">Gewinnermittlung!B5</f>
        <v>0</v>
      </c>
    </row>
    <row r="6" customFormat="false" ht="12.8" hidden="false" customHeight="false" outlineLevel="0" collapsed="false">
      <c r="A6" s="16"/>
      <c r="B6" s="17" t="str">
        <f aca="false">Gewinnermittlung!B6</f>
        <v>Steuernummer:</v>
      </c>
    </row>
    <row r="7" customFormat="false" ht="12.8" hidden="false" customHeight="false" outlineLevel="0" collapsed="false">
      <c r="A7" s="16"/>
    </row>
    <row r="8" customFormat="false" ht="15" hidden="false" customHeight="false" outlineLevel="0" collapsed="false">
      <c r="A8" s="22" t="s">
        <v>128</v>
      </c>
      <c r="B8" s="24"/>
      <c r="C8" s="24"/>
      <c r="D8" s="169"/>
    </row>
    <row r="9" customFormat="false" ht="17.9" hidden="false" customHeight="true" outlineLevel="0" collapsed="false">
      <c r="A9" s="26" t="n">
        <f aca="false">Gewinnermittlung!E1</f>
        <v>2021</v>
      </c>
      <c r="B9" s="170"/>
      <c r="C9" s="27" t="s">
        <v>114</v>
      </c>
      <c r="D9" s="48" t="n">
        <f aca="false">D10+D41</f>
        <v>0</v>
      </c>
    </row>
    <row r="10" customFormat="false" ht="23.85" hidden="false" customHeight="false" outlineLevel="0" collapsed="false">
      <c r="C10" s="171" t="s">
        <v>129</v>
      </c>
      <c r="D10" s="11" t="n">
        <f aca="false">SUM(C12:C40)</f>
        <v>0</v>
      </c>
    </row>
    <row r="11" customFormat="false" ht="12.8" hidden="false" customHeight="false" outlineLevel="0" collapsed="false">
      <c r="A11" s="16" t="s">
        <v>130</v>
      </c>
      <c r="B11" s="117" t="s">
        <v>68</v>
      </c>
      <c r="C11" s="0" t="s">
        <v>91</v>
      </c>
      <c r="D11" s="172"/>
    </row>
    <row r="12" customFormat="false" ht="12.8" hidden="false" customHeight="false" outlineLevel="0" collapsed="false">
      <c r="B12" s="44"/>
      <c r="C12" s="11"/>
      <c r="D12" s="164"/>
    </row>
    <row r="13" customFormat="false" ht="12.8" hidden="false" customHeight="false" outlineLevel="0" collapsed="false">
      <c r="B13" s="44"/>
      <c r="C13" s="11"/>
      <c r="D13" s="164"/>
    </row>
    <row r="14" customFormat="false" ht="12.8" hidden="false" customHeight="false" outlineLevel="0" collapsed="false">
      <c r="B14" s="44"/>
      <c r="C14" s="11"/>
      <c r="D14" s="164"/>
    </row>
    <row r="15" customFormat="false" ht="12.8" hidden="false" customHeight="false" outlineLevel="0" collapsed="false">
      <c r="B15" s="44"/>
      <c r="C15" s="11"/>
      <c r="D15" s="164"/>
    </row>
    <row r="16" customFormat="false" ht="12.8" hidden="false" customHeight="false" outlineLevel="0" collapsed="false">
      <c r="B16" s="44"/>
      <c r="C16" s="11"/>
      <c r="D16" s="164"/>
    </row>
    <row r="17" customFormat="false" ht="12.8" hidden="false" customHeight="false" outlineLevel="0" collapsed="false">
      <c r="B17" s="44"/>
      <c r="C17" s="11"/>
      <c r="D17" s="164"/>
    </row>
    <row r="18" customFormat="false" ht="12.8" hidden="false" customHeight="false" outlineLevel="0" collapsed="false">
      <c r="B18" s="44"/>
      <c r="C18" s="11"/>
      <c r="D18" s="164"/>
    </row>
    <row r="19" customFormat="false" ht="12.8" hidden="false" customHeight="false" outlineLevel="0" collapsed="false">
      <c r="B19" s="44"/>
      <c r="C19" s="11"/>
      <c r="D19" s="164"/>
    </row>
    <row r="20" customFormat="false" ht="12.8" hidden="false" customHeight="false" outlineLevel="0" collapsed="false">
      <c r="B20" s="44"/>
      <c r="C20" s="11"/>
      <c r="D20" s="164"/>
    </row>
    <row r="21" customFormat="false" ht="12.8" hidden="false" customHeight="false" outlineLevel="0" collapsed="false">
      <c r="B21" s="44"/>
      <c r="C21" s="11"/>
      <c r="D21" s="164"/>
    </row>
    <row r="22" customFormat="false" ht="12.8" hidden="false" customHeight="false" outlineLevel="0" collapsed="false">
      <c r="B22" s="44"/>
      <c r="C22" s="11"/>
      <c r="D22" s="164"/>
    </row>
    <row r="23" customFormat="false" ht="12.8" hidden="false" customHeight="false" outlineLevel="0" collapsed="false">
      <c r="B23" s="44"/>
      <c r="C23" s="11"/>
      <c r="D23" s="164"/>
    </row>
    <row r="24" customFormat="false" ht="12.8" hidden="false" customHeight="false" outlineLevel="0" collapsed="false">
      <c r="B24" s="44"/>
      <c r="C24" s="11"/>
      <c r="D24" s="164"/>
    </row>
    <row r="25" customFormat="false" ht="12.8" hidden="false" customHeight="false" outlineLevel="0" collapsed="false">
      <c r="B25" s="44"/>
      <c r="C25" s="11"/>
      <c r="D25" s="164"/>
    </row>
    <row r="26" customFormat="false" ht="12.8" hidden="false" customHeight="false" outlineLevel="0" collapsed="false">
      <c r="B26" s="44"/>
      <c r="C26" s="11"/>
      <c r="D26" s="164"/>
    </row>
    <row r="27" customFormat="false" ht="12.8" hidden="false" customHeight="false" outlineLevel="0" collapsed="false">
      <c r="B27" s="44"/>
      <c r="C27" s="11"/>
      <c r="D27" s="164"/>
    </row>
    <row r="28" customFormat="false" ht="12.8" hidden="false" customHeight="false" outlineLevel="0" collapsed="false">
      <c r="B28" s="44"/>
      <c r="C28" s="11"/>
      <c r="D28" s="164"/>
    </row>
    <row r="29" customFormat="false" ht="12.8" hidden="false" customHeight="false" outlineLevel="0" collapsed="false">
      <c r="B29" s="44"/>
      <c r="C29" s="11"/>
      <c r="D29" s="164"/>
    </row>
    <row r="30" customFormat="false" ht="12.8" hidden="false" customHeight="false" outlineLevel="0" collapsed="false">
      <c r="B30" s="44"/>
      <c r="C30" s="11"/>
      <c r="D30" s="164"/>
    </row>
    <row r="31" customFormat="false" ht="12.8" hidden="false" customHeight="false" outlineLevel="0" collapsed="false">
      <c r="B31" s="44"/>
      <c r="C31" s="11"/>
      <c r="D31" s="164"/>
    </row>
    <row r="32" customFormat="false" ht="12.8" hidden="false" customHeight="false" outlineLevel="0" collapsed="false">
      <c r="B32" s="44"/>
      <c r="C32" s="11"/>
      <c r="D32" s="164"/>
    </row>
    <row r="33" customFormat="false" ht="12.8" hidden="false" customHeight="false" outlineLevel="0" collapsed="false">
      <c r="B33" s="44"/>
      <c r="C33" s="11"/>
      <c r="D33" s="164"/>
    </row>
    <row r="34" customFormat="false" ht="12.8" hidden="false" customHeight="false" outlineLevel="0" collapsed="false">
      <c r="B34" s="44"/>
      <c r="C34" s="11"/>
      <c r="D34" s="164"/>
    </row>
    <row r="35" customFormat="false" ht="12.8" hidden="false" customHeight="false" outlineLevel="0" collapsed="false">
      <c r="B35" s="44"/>
      <c r="C35" s="11"/>
      <c r="D35" s="164"/>
    </row>
    <row r="36" customFormat="false" ht="12.8" hidden="false" customHeight="false" outlineLevel="0" collapsed="false">
      <c r="B36" s="44"/>
      <c r="C36" s="11"/>
      <c r="D36" s="164"/>
    </row>
    <row r="37" customFormat="false" ht="12.8" hidden="false" customHeight="false" outlineLevel="0" collapsed="false">
      <c r="B37" s="44"/>
      <c r="C37" s="11"/>
      <c r="D37" s="164"/>
    </row>
    <row r="38" customFormat="false" ht="12.8" hidden="false" customHeight="false" outlineLevel="0" collapsed="false">
      <c r="B38" s="44"/>
      <c r="C38" s="11"/>
      <c r="D38" s="164"/>
    </row>
    <row r="39" customFormat="false" ht="12.8" hidden="false" customHeight="false" outlineLevel="0" collapsed="false">
      <c r="B39" s="44"/>
      <c r="C39" s="11"/>
      <c r="D39" s="164"/>
    </row>
    <row r="40" customFormat="false" ht="12.8" hidden="false" customHeight="false" outlineLevel="0" collapsed="false">
      <c r="C40" s="11"/>
      <c r="D40" s="165"/>
    </row>
    <row r="41" customFormat="false" ht="12.8" hidden="false" customHeight="false" outlineLevel="0" collapsed="false">
      <c r="A41" s="16" t="s">
        <v>131</v>
      </c>
      <c r="B41" s="44"/>
      <c r="C41" s="11"/>
      <c r="D41" s="11" t="n">
        <f aca="false">SUM(C41:C66)</f>
        <v>0</v>
      </c>
    </row>
    <row r="42" customFormat="false" ht="12.8" hidden="false" customHeight="false" outlineLevel="0" collapsed="false">
      <c r="B42" s="44"/>
      <c r="C42" s="11"/>
      <c r="D42" s="172"/>
    </row>
    <row r="43" customFormat="false" ht="12.8" hidden="false" customHeight="false" outlineLevel="0" collapsed="false">
      <c r="B43" s="44"/>
      <c r="C43" s="11"/>
      <c r="D43" s="164"/>
    </row>
    <row r="44" customFormat="false" ht="12.8" hidden="false" customHeight="false" outlineLevel="0" collapsed="false">
      <c r="B44" s="44"/>
      <c r="C44" s="11"/>
      <c r="D44" s="164"/>
    </row>
    <row r="45" customFormat="false" ht="12.8" hidden="false" customHeight="false" outlineLevel="0" collapsed="false">
      <c r="B45" s="44"/>
      <c r="C45" s="11"/>
      <c r="D45" s="164"/>
    </row>
    <row r="46" customFormat="false" ht="12.8" hidden="false" customHeight="false" outlineLevel="0" collapsed="false">
      <c r="B46" s="44"/>
      <c r="C46" s="11"/>
      <c r="D46" s="164"/>
    </row>
    <row r="47" customFormat="false" ht="12.8" hidden="false" customHeight="false" outlineLevel="0" collapsed="false">
      <c r="B47" s="44"/>
      <c r="C47" s="11"/>
      <c r="D47" s="164"/>
    </row>
    <row r="48" customFormat="false" ht="12.8" hidden="false" customHeight="false" outlineLevel="0" collapsed="false">
      <c r="B48" s="44"/>
      <c r="C48" s="11"/>
      <c r="D48" s="164"/>
    </row>
    <row r="49" customFormat="false" ht="12.8" hidden="false" customHeight="false" outlineLevel="0" collapsed="false">
      <c r="B49" s="44"/>
      <c r="C49" s="11"/>
      <c r="D49" s="164"/>
    </row>
    <row r="50" customFormat="false" ht="12.8" hidden="false" customHeight="false" outlineLevel="0" collapsed="false">
      <c r="B50" s="44"/>
      <c r="C50" s="11"/>
      <c r="D50" s="164"/>
    </row>
    <row r="51" customFormat="false" ht="12.8" hidden="false" customHeight="false" outlineLevel="0" collapsed="false">
      <c r="B51" s="44"/>
      <c r="C51" s="11"/>
      <c r="D51" s="164"/>
    </row>
    <row r="52" customFormat="false" ht="12.8" hidden="false" customHeight="false" outlineLevel="0" collapsed="false">
      <c r="B52" s="44"/>
      <c r="C52" s="11"/>
      <c r="D52" s="164"/>
    </row>
    <row r="53" customFormat="false" ht="12.8" hidden="false" customHeight="false" outlineLevel="0" collapsed="false">
      <c r="B53" s="44"/>
      <c r="C53" s="11"/>
      <c r="D53" s="164"/>
    </row>
    <row r="54" customFormat="false" ht="12.8" hidden="false" customHeight="false" outlineLevel="0" collapsed="false">
      <c r="B54" s="44"/>
      <c r="C54" s="11"/>
      <c r="D54" s="164"/>
    </row>
    <row r="55" customFormat="false" ht="12.8" hidden="false" customHeight="false" outlineLevel="0" collapsed="false">
      <c r="B55" s="44"/>
      <c r="C55" s="11"/>
      <c r="D55" s="164"/>
    </row>
    <row r="56" customFormat="false" ht="12.8" hidden="false" customHeight="false" outlineLevel="0" collapsed="false">
      <c r="B56" s="44"/>
      <c r="C56" s="11"/>
      <c r="D56" s="164"/>
    </row>
    <row r="57" customFormat="false" ht="12.8" hidden="false" customHeight="false" outlineLevel="0" collapsed="false">
      <c r="B57" s="44"/>
      <c r="C57" s="11"/>
      <c r="D57" s="164"/>
    </row>
    <row r="58" customFormat="false" ht="12.8" hidden="false" customHeight="false" outlineLevel="0" collapsed="false">
      <c r="B58" s="44"/>
      <c r="C58" s="11"/>
      <c r="D58" s="164"/>
    </row>
    <row r="59" customFormat="false" ht="12.8" hidden="false" customHeight="false" outlineLevel="0" collapsed="false">
      <c r="B59" s="44"/>
      <c r="C59" s="11"/>
      <c r="D59" s="164"/>
    </row>
    <row r="60" customFormat="false" ht="12.8" hidden="false" customHeight="false" outlineLevel="0" collapsed="false">
      <c r="D60" s="164"/>
    </row>
    <row r="61" customFormat="false" ht="12.8" hidden="false" customHeight="false" outlineLevel="0" collapsed="false">
      <c r="D61" s="165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6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9" activeCellId="0" sqref="D39"/>
    </sheetView>
  </sheetViews>
  <sheetFormatPr defaultColWidth="11.625" defaultRowHeight="12.8" zeroHeight="false" outlineLevelRow="0" outlineLevelCol="0"/>
  <cols>
    <col collapsed="false" customWidth="true" hidden="false" outlineLevel="0" max="1" min="1" style="0" width="9.44"/>
    <col collapsed="false" customWidth="true" hidden="false" outlineLevel="0" max="3" min="3" style="0" width="9.59"/>
    <col collapsed="false" customWidth="true" hidden="false" outlineLevel="0" max="8" min="8" style="0" width="12.5"/>
  </cols>
  <sheetData>
    <row r="1" customFormat="false" ht="12.8" hidden="false" customHeight="false" outlineLevel="0" collapsed="false">
      <c r="B1" s="17" t="str">
        <f aca="false">Gewinnermittlung!B1</f>
        <v>Name</v>
      </c>
      <c r="C1" s="17"/>
    </row>
    <row r="2" customFormat="false" ht="12.8" hidden="false" customHeight="false" outlineLevel="0" collapsed="false">
      <c r="B2" s="17" t="str">
        <f aca="false">Gewinnermittlung!B2</f>
        <v>Adresse</v>
      </c>
      <c r="C2" s="17"/>
    </row>
    <row r="3" customFormat="false" ht="12.8" hidden="false" customHeight="false" outlineLevel="0" collapsed="false">
      <c r="B3" s="17" t="n">
        <f aca="false">Gewinnermittlung!B3</f>
        <v>0</v>
      </c>
      <c r="C3" s="17"/>
    </row>
    <row r="4" customFormat="false" ht="12.8" hidden="false" customHeight="false" outlineLevel="0" collapsed="false">
      <c r="B4" s="17" t="n">
        <f aca="false">Gewinnermittlung!B4</f>
        <v>0</v>
      </c>
      <c r="C4" s="17"/>
    </row>
    <row r="5" customFormat="false" ht="17" hidden="false" customHeight="false" outlineLevel="0" collapsed="false">
      <c r="B5" s="17" t="n">
        <f aca="false">Gewinnermittlung!B5</f>
        <v>0</v>
      </c>
      <c r="C5" s="17"/>
      <c r="H5" s="173" t="n">
        <v>2021</v>
      </c>
    </row>
    <row r="6" customFormat="false" ht="12.8" hidden="false" customHeight="false" outlineLevel="0" collapsed="false">
      <c r="B6" s="17" t="str">
        <f aca="false">Gewinnermittlung!B6</f>
        <v>Steuernummer:</v>
      </c>
      <c r="C6" s="17"/>
    </row>
    <row r="7" customFormat="false" ht="14.65" hidden="false" customHeight="false" outlineLevel="0" collapsed="false">
      <c r="A7" s="132"/>
      <c r="B7" s="132"/>
      <c r="C7" s="132"/>
      <c r="D7" s="132"/>
      <c r="E7" s="132"/>
      <c r="F7" s="132"/>
      <c r="G7" s="132"/>
      <c r="H7" s="132"/>
    </row>
    <row r="8" customFormat="false" ht="14.65" hidden="false" customHeight="false" outlineLevel="0" collapsed="false">
      <c r="A8" s="174"/>
      <c r="B8" s="132"/>
      <c r="C8" s="132"/>
      <c r="D8" s="132"/>
      <c r="E8" s="132"/>
      <c r="F8" s="132"/>
      <c r="G8" s="132"/>
    </row>
    <row r="9" customFormat="false" ht="21.7" hidden="false" customHeight="false" outlineLevel="0" collapsed="false">
      <c r="A9" s="175" t="s">
        <v>132</v>
      </c>
      <c r="B9" s="176"/>
      <c r="C9" s="176"/>
      <c r="D9" s="176"/>
      <c r="E9" s="176"/>
      <c r="F9" s="176"/>
      <c r="G9" s="176" t="s">
        <v>114</v>
      </c>
      <c r="H9" s="177" t="n">
        <f aca="false">F12+G12+H12</f>
        <v>0</v>
      </c>
    </row>
    <row r="10" customFormat="false" ht="14.65" hidden="false" customHeight="false" outlineLevel="0" collapsed="false">
      <c r="A10" s="178"/>
      <c r="F10" s="179" t="s">
        <v>133</v>
      </c>
      <c r="G10" s="179" t="s">
        <v>134</v>
      </c>
      <c r="H10" s="179" t="s">
        <v>135</v>
      </c>
    </row>
    <row r="11" customFormat="false" ht="15.65" hidden="false" customHeight="true" outlineLevel="0" collapsed="false">
      <c r="A11" s="180"/>
      <c r="B11" s="105"/>
      <c r="C11" s="105"/>
      <c r="D11" s="105"/>
      <c r="E11" s="105"/>
      <c r="F11" s="181"/>
      <c r="G11" s="182"/>
      <c r="H11" s="182"/>
    </row>
    <row r="12" customFormat="false" ht="14.65" hidden="false" customHeight="false" outlineLevel="0" collapsed="false">
      <c r="A12" s="183"/>
      <c r="B12" s="184"/>
      <c r="C12" s="184"/>
      <c r="D12" s="184"/>
      <c r="E12" s="184"/>
      <c r="F12" s="185" t="n">
        <f aca="false">SUM(F13:F34)</f>
        <v>0</v>
      </c>
      <c r="G12" s="185" t="n">
        <f aca="false">SUM(G13:G34)</f>
        <v>0</v>
      </c>
      <c r="H12" s="186" t="n">
        <f aca="false">SUM(H13:H34)</f>
        <v>0</v>
      </c>
    </row>
    <row r="13" customFormat="false" ht="14.65" hidden="false" customHeight="false" outlineLevel="0" collapsed="false">
      <c r="A13" s="187" t="s">
        <v>136</v>
      </c>
      <c r="B13" s="188"/>
      <c r="C13" s="188"/>
      <c r="D13" s="188"/>
      <c r="E13" s="188"/>
      <c r="F13" s="189"/>
      <c r="G13" s="189"/>
      <c r="H13" s="172"/>
    </row>
    <row r="14" customFormat="false" ht="14.65" hidden="false" customHeight="false" outlineLevel="0" collapsed="false">
      <c r="A14" s="190"/>
      <c r="B14" s="191" t="s">
        <v>137</v>
      </c>
      <c r="C14" s="191"/>
      <c r="D14" s="191"/>
      <c r="E14" s="191"/>
      <c r="F14" s="192"/>
      <c r="G14" s="192"/>
      <c r="H14" s="164"/>
    </row>
    <row r="15" customFormat="false" ht="14.65" hidden="false" customHeight="false" outlineLevel="0" collapsed="false">
      <c r="A15" s="190"/>
      <c r="B15" s="191" t="s">
        <v>138</v>
      </c>
      <c r="C15" s="191"/>
      <c r="D15" s="191"/>
      <c r="E15" s="191"/>
      <c r="F15" s="193"/>
      <c r="G15" s="193"/>
      <c r="H15" s="164"/>
    </row>
    <row r="16" customFormat="false" ht="14.65" hidden="false" customHeight="false" outlineLevel="0" collapsed="false">
      <c r="A16" s="190"/>
      <c r="B16" s="191"/>
      <c r="C16" s="191"/>
      <c r="D16" s="191"/>
      <c r="E16" s="194"/>
      <c r="F16" s="193"/>
      <c r="G16" s="193"/>
      <c r="H16" s="164"/>
    </row>
    <row r="17" customFormat="false" ht="14.65" hidden="false" customHeight="false" outlineLevel="0" collapsed="false">
      <c r="A17" s="190"/>
      <c r="B17" s="191"/>
      <c r="C17" s="191"/>
      <c r="D17" s="191"/>
      <c r="E17" s="195"/>
      <c r="F17" s="193"/>
      <c r="G17" s="192"/>
      <c r="H17" s="164"/>
    </row>
    <row r="18" customFormat="false" ht="14.65" hidden="false" customHeight="false" outlineLevel="0" collapsed="false">
      <c r="A18" s="196" t="s">
        <v>139</v>
      </c>
      <c r="B18" s="191"/>
      <c r="C18" s="191"/>
      <c r="D18" s="197" t="s">
        <v>67</v>
      </c>
      <c r="E18" s="191"/>
      <c r="F18" s="193"/>
      <c r="G18" s="198"/>
      <c r="H18" s="164"/>
    </row>
    <row r="19" customFormat="false" ht="12.8" hidden="false" customHeight="false" outlineLevel="0" collapsed="false">
      <c r="A19" s="190"/>
      <c r="B19" s="191" t="s">
        <v>140</v>
      </c>
      <c r="C19" s="191"/>
      <c r="D19" s="199" t="n">
        <v>2</v>
      </c>
      <c r="E19" s="194"/>
      <c r="F19" s="198"/>
      <c r="G19" s="198"/>
      <c r="H19" s="164"/>
    </row>
    <row r="20" customFormat="false" ht="12.8" hidden="false" customHeight="false" outlineLevel="0" collapsed="false">
      <c r="A20" s="190"/>
      <c r="B20" s="191" t="s">
        <v>141</v>
      </c>
      <c r="C20" s="191"/>
      <c r="D20" s="199" t="n">
        <v>1</v>
      </c>
      <c r="E20" s="194"/>
      <c r="F20" s="198"/>
      <c r="G20" s="198"/>
      <c r="H20" s="164"/>
    </row>
    <row r="21" customFormat="false" ht="12.8" hidden="false" customHeight="false" outlineLevel="0" collapsed="false">
      <c r="A21" s="190"/>
      <c r="B21" s="191" t="s">
        <v>142</v>
      </c>
      <c r="C21" s="191"/>
      <c r="D21" s="199" t="n">
        <v>1</v>
      </c>
      <c r="E21" s="194"/>
      <c r="F21" s="198"/>
      <c r="G21" s="198"/>
      <c r="H21" s="164"/>
    </row>
    <row r="22" customFormat="false" ht="12.8" hidden="false" customHeight="false" outlineLevel="0" collapsed="false">
      <c r="A22" s="190"/>
      <c r="B22" s="191" t="s">
        <v>143</v>
      </c>
      <c r="C22" s="191"/>
      <c r="D22" s="199" t="n">
        <v>3</v>
      </c>
      <c r="E22" s="194"/>
      <c r="F22" s="198"/>
      <c r="G22" s="198"/>
      <c r="H22" s="164"/>
    </row>
    <row r="23" customFormat="false" ht="12.8" hidden="false" customHeight="false" outlineLevel="0" collapsed="false">
      <c r="A23" s="190"/>
      <c r="B23" s="191" t="s">
        <v>144</v>
      </c>
      <c r="C23" s="191"/>
      <c r="D23" s="199"/>
      <c r="E23" s="194"/>
      <c r="F23" s="198"/>
      <c r="G23" s="198"/>
      <c r="H23" s="164"/>
    </row>
    <row r="24" customFormat="false" ht="12.8" hidden="false" customHeight="false" outlineLevel="0" collapsed="false">
      <c r="A24" s="190"/>
      <c r="B24" s="191" t="s">
        <v>145</v>
      </c>
      <c r="C24" s="191"/>
      <c r="D24" s="199" t="n">
        <v>4</v>
      </c>
      <c r="E24" s="194"/>
      <c r="F24" s="198"/>
      <c r="G24" s="198"/>
      <c r="H24" s="164"/>
    </row>
    <row r="25" customFormat="false" ht="12.8" hidden="false" customHeight="false" outlineLevel="0" collapsed="false">
      <c r="A25" s="190"/>
      <c r="B25" s="191" t="s">
        <v>146</v>
      </c>
      <c r="C25" s="191"/>
      <c r="D25" s="200"/>
      <c r="E25" s="194"/>
      <c r="F25" s="198"/>
      <c r="G25" s="198"/>
      <c r="H25" s="164"/>
    </row>
    <row r="26" customFormat="false" ht="12.8" hidden="false" customHeight="false" outlineLevel="0" collapsed="false">
      <c r="A26" s="190"/>
      <c r="B26" s="191" t="s">
        <v>146</v>
      </c>
      <c r="C26" s="191"/>
      <c r="D26" s="200"/>
      <c r="E26" s="194"/>
      <c r="F26" s="198"/>
      <c r="G26" s="198"/>
      <c r="H26" s="164"/>
    </row>
    <row r="27" customFormat="false" ht="12.8" hidden="false" customHeight="false" outlineLevel="0" collapsed="false">
      <c r="A27" s="190"/>
      <c r="B27" s="191" t="s">
        <v>146</v>
      </c>
      <c r="C27" s="191"/>
      <c r="D27" s="200"/>
      <c r="E27" s="194"/>
      <c r="F27" s="181"/>
      <c r="G27" s="198"/>
      <c r="H27" s="164"/>
    </row>
    <row r="28" customFormat="false" ht="12.8" hidden="false" customHeight="false" outlineLevel="0" collapsed="false">
      <c r="A28" s="190"/>
      <c r="B28" s="191" t="s">
        <v>147</v>
      </c>
      <c r="C28" s="191"/>
      <c r="D28" s="201"/>
      <c r="E28" s="194"/>
      <c r="F28" s="193"/>
      <c r="G28" s="198"/>
      <c r="H28" s="164"/>
    </row>
    <row r="29" customFormat="false" ht="14.65" hidden="false" customHeight="false" outlineLevel="0" collapsed="false">
      <c r="A29" s="190"/>
      <c r="B29" s="191" t="s">
        <v>148</v>
      </c>
      <c r="C29" s="191"/>
      <c r="D29" s="201"/>
      <c r="E29" s="194"/>
      <c r="F29" s="193"/>
      <c r="G29" s="193"/>
      <c r="H29" s="164"/>
    </row>
    <row r="30" customFormat="false" ht="17" hidden="false" customHeight="false" outlineLevel="0" collapsed="false">
      <c r="A30" s="190"/>
      <c r="B30" s="191"/>
      <c r="C30" s="191"/>
      <c r="D30" s="202" t="s">
        <v>114</v>
      </c>
      <c r="E30" s="203" t="n">
        <f aca="false">SUM(E16:E29)</f>
        <v>0</v>
      </c>
      <c r="F30" s="193"/>
      <c r="G30" s="193"/>
      <c r="H30" s="164"/>
    </row>
    <row r="31" customFormat="false" ht="17" hidden="false" customHeight="false" outlineLevel="0" collapsed="false">
      <c r="A31" s="190"/>
      <c r="B31" s="191" t="s">
        <v>149</v>
      </c>
      <c r="C31" s="191"/>
      <c r="D31" s="204"/>
      <c r="E31" s="204"/>
      <c r="F31" s="193"/>
      <c r="G31" s="193"/>
      <c r="H31" s="164"/>
    </row>
    <row r="32" customFormat="false" ht="14.65" hidden="false" customHeight="false" outlineLevel="0" collapsed="false">
      <c r="A32" s="190"/>
      <c r="B32" s="191" t="s">
        <v>133</v>
      </c>
      <c r="C32" s="205" t="n">
        <v>7.37</v>
      </c>
      <c r="D32" s="191"/>
      <c r="E32" s="191"/>
      <c r="F32" s="194" t="n">
        <f aca="false">C32*E30/100</f>
        <v>0</v>
      </c>
      <c r="G32" s="206"/>
      <c r="H32" s="164"/>
    </row>
    <row r="33" customFormat="false" ht="14.65" hidden="false" customHeight="false" outlineLevel="0" collapsed="false">
      <c r="A33" s="190"/>
      <c r="B33" s="191" t="s">
        <v>150</v>
      </c>
      <c r="C33" s="205" t="n">
        <v>6.95</v>
      </c>
      <c r="D33" s="191"/>
      <c r="E33" s="191"/>
      <c r="F33" s="191"/>
      <c r="G33" s="194" t="n">
        <f aca="false">C33%*E30</f>
        <v>0</v>
      </c>
      <c r="H33" s="165"/>
    </row>
    <row r="34" customFormat="false" ht="14.65" hidden="false" customHeight="false" outlineLevel="0" collapsed="false">
      <c r="A34" s="190"/>
      <c r="B34" s="191" t="s">
        <v>151</v>
      </c>
      <c r="C34" s="205" t="n">
        <v>6.35</v>
      </c>
      <c r="D34" s="191"/>
      <c r="E34" s="191"/>
      <c r="F34" s="191"/>
      <c r="G34" s="207"/>
      <c r="H34" s="208" t="n">
        <f aca="false">C34%*E30</f>
        <v>0</v>
      </c>
    </row>
    <row r="35" customFormat="false" ht="14.65" hidden="false" customHeight="false" outlineLevel="0" collapsed="false"/>
    <row r="36" customFormat="false" ht="14.65" hidden="false" customHeight="false" outlineLevel="0" collapsed="false"/>
    <row r="37" customFormat="false" ht="22.05" hidden="false" customHeight="false" outlineLevel="0" collapsed="false">
      <c r="A37" s="209"/>
      <c r="B37" s="209"/>
      <c r="C37" s="209"/>
      <c r="D37" s="209"/>
      <c r="E37" s="209"/>
      <c r="F37" s="209"/>
      <c r="G37" s="210"/>
    </row>
    <row r="38" customFormat="false" ht="17.35" hidden="false" customHeight="false" outlineLevel="0" collapsed="false">
      <c r="A38" s="33" t="s">
        <v>152</v>
      </c>
      <c r="B38" s="132"/>
      <c r="C38" s="132"/>
      <c r="D38" s="132"/>
      <c r="G38" s="132"/>
    </row>
    <row r="39" customFormat="false" ht="12.8" hidden="false" customHeight="false" outlineLevel="0" collapsed="false">
      <c r="A39" s="132" t="s">
        <v>153</v>
      </c>
      <c r="C39" s="211"/>
      <c r="D39" s="212"/>
      <c r="F39" s="211"/>
      <c r="G39" s="213"/>
    </row>
    <row r="40" customFormat="false" ht="12.8" hidden="false" customHeight="false" outlineLevel="0" collapsed="false">
      <c r="A40" s="132" t="s">
        <v>154</v>
      </c>
      <c r="C40" s="211"/>
      <c r="D40" s="132"/>
      <c r="G40" s="30"/>
    </row>
    <row r="41" customFormat="false" ht="12.8" hidden="false" customHeight="false" outlineLevel="0" collapsed="false">
      <c r="A41" s="212" t="s">
        <v>155</v>
      </c>
      <c r="C41" s="211"/>
      <c r="D41" s="213" t="e">
        <f aca="false">C41/C44</f>
        <v>#DIV/0!</v>
      </c>
      <c r="E41" s="212"/>
      <c r="F41" s="212"/>
    </row>
    <row r="42" customFormat="false" ht="12.8" hidden="false" customHeight="false" outlineLevel="0" collapsed="false">
      <c r="A42" s="214" t="s">
        <v>156</v>
      </c>
      <c r="C42" s="211"/>
      <c r="D42" s="213"/>
      <c r="E42" s="212"/>
      <c r="F42" s="212"/>
    </row>
    <row r="43" customFormat="false" ht="12.8" hidden="false" customHeight="false" outlineLevel="0" collapsed="false">
      <c r="A43" s="132" t="s">
        <v>157</v>
      </c>
      <c r="C43" s="211"/>
      <c r="D43" s="213"/>
      <c r="E43" s="212"/>
      <c r="F43" s="212"/>
    </row>
    <row r="44" customFormat="false" ht="12.8" hidden="false" customHeight="false" outlineLevel="0" collapsed="false">
      <c r="A44" s="215" t="s">
        <v>158</v>
      </c>
      <c r="B44" s="13"/>
      <c r="C44" s="216" t="n">
        <f aca="false">SUM(C39:C43)</f>
        <v>0</v>
      </c>
      <c r="D44" s="217" t="s">
        <v>159</v>
      </c>
      <c r="E44" s="13"/>
      <c r="F44" s="217"/>
      <c r="G44" s="218" t="e">
        <f aca="false">1-D41-D45-D46</f>
        <v>#DIV/0!</v>
      </c>
    </row>
    <row r="45" customFormat="false" ht="12.8" hidden="false" customHeight="false" outlineLevel="0" collapsed="false">
      <c r="A45" s="212" t="s">
        <v>160</v>
      </c>
      <c r="C45" s="211"/>
      <c r="D45" s="213" t="e">
        <f aca="false">((C45)/(C44))</f>
        <v>#DIV/0!</v>
      </c>
      <c r="E45" s="212"/>
      <c r="F45" s="212"/>
    </row>
    <row r="46" customFormat="false" ht="12.8" hidden="false" customHeight="false" outlineLevel="0" collapsed="false">
      <c r="A46" s="212" t="s">
        <v>161</v>
      </c>
      <c r="C46" s="211"/>
      <c r="D46" s="213" t="e">
        <f aca="false">C46/C44</f>
        <v>#DIV/0!</v>
      </c>
      <c r="E46" s="212"/>
      <c r="F46" s="212"/>
    </row>
    <row r="47" customFormat="false" ht="12.8" hidden="false" customHeight="false" outlineLevel="0" collapsed="false">
      <c r="A47" s="132" t="s">
        <v>162</v>
      </c>
      <c r="C47" s="211"/>
      <c r="D47" s="213" t="e">
        <f aca="false">C47/C44</f>
        <v>#DIV/0!</v>
      </c>
      <c r="E47" s="132"/>
      <c r="F47" s="132"/>
      <c r="G47" s="212"/>
    </row>
    <row r="48" customFormat="false" ht="12.8" hidden="false" customHeight="false" outlineLevel="0" collapsed="false">
      <c r="A48" s="132"/>
      <c r="G48" s="219"/>
    </row>
    <row r="49" customFormat="false" ht="12.8" hidden="false" customHeight="false" outlineLevel="0" collapsed="false">
      <c r="A49" s="131" t="s">
        <v>163</v>
      </c>
      <c r="B49" s="30"/>
      <c r="C49" s="30"/>
      <c r="D49" s="30"/>
      <c r="E49" s="30"/>
      <c r="F49" s="30"/>
      <c r="G49" s="219"/>
    </row>
    <row r="50" customFormat="false" ht="12.8" hidden="false" customHeight="false" outlineLevel="0" collapsed="false">
      <c r="B50" s="132" t="s">
        <v>164</v>
      </c>
      <c r="C50" s="220"/>
      <c r="D50" s="132" t="s">
        <v>165</v>
      </c>
    </row>
    <row r="51" customFormat="false" ht="12.8" hidden="false" customHeight="false" outlineLevel="0" collapsed="false">
      <c r="B51" s="132" t="s">
        <v>164</v>
      </c>
      <c r="C51" s="221"/>
      <c r="D51" s="17" t="s">
        <v>166</v>
      </c>
    </row>
    <row r="52" customFormat="false" ht="12.8" hidden="false" customHeight="false" outlineLevel="0" collapsed="false">
      <c r="B52" s="132" t="s">
        <v>167</v>
      </c>
      <c r="C52" s="221"/>
      <c r="D52" s="17"/>
      <c r="E52" s="17"/>
    </row>
    <row r="53" customFormat="false" ht="12.8" hidden="false" customHeight="false" outlineLevel="0" collapsed="false">
      <c r="B53" s="222" t="s">
        <v>168</v>
      </c>
      <c r="C53" s="223" t="n">
        <f aca="false">C44+C50+C51+C52</f>
        <v>0</v>
      </c>
      <c r="D53" s="224"/>
      <c r="E53" s="224"/>
      <c r="F53" s="225"/>
      <c r="G53" s="225"/>
    </row>
    <row r="55" customFormat="false" ht="12.8" hidden="false" customHeight="false" outlineLevel="0" collapsed="false">
      <c r="A55" s="0" t="s">
        <v>169</v>
      </c>
      <c r="B55" s="0" t="s">
        <v>170</v>
      </c>
      <c r="C55" s="0" t="s">
        <v>171</v>
      </c>
      <c r="D55" s="0" t="s">
        <v>172</v>
      </c>
      <c r="E55" s="0" t="s">
        <v>173</v>
      </c>
    </row>
    <row r="56" customFormat="false" ht="12.8" hidden="false" customHeight="false" outlineLevel="0" collapsed="false">
      <c r="A56" s="0" t="s">
        <v>174</v>
      </c>
      <c r="B56" s="226" t="n">
        <f aca="false">2.4*3.6</f>
        <v>8.64</v>
      </c>
      <c r="C56" s="226" t="n">
        <f aca="false">0.5*1.5*3.6</f>
        <v>2.7</v>
      </c>
      <c r="D56" s="226"/>
      <c r="E56" s="226" t="n">
        <f aca="false">0.2*3.6</f>
        <v>0.72</v>
      </c>
      <c r="F56" s="226" t="n">
        <f aca="false">C56+B56</f>
        <v>11.34</v>
      </c>
    </row>
    <row r="57" customFormat="false" ht="12.8" hidden="false" customHeight="false" outlineLevel="0" collapsed="false">
      <c r="A57" s="0" t="s">
        <v>175</v>
      </c>
      <c r="B57" s="226" t="n">
        <f aca="false">2.5*3.75+2.3*0.8</f>
        <v>11.215</v>
      </c>
      <c r="C57" s="226" t="n">
        <f aca="false">D57-B57-E57</f>
        <v>5.465</v>
      </c>
      <c r="D57" s="226" t="n">
        <f aca="false">4.8*3.6</f>
        <v>17.28</v>
      </c>
      <c r="E57" s="226" t="n">
        <v>0.6</v>
      </c>
      <c r="F57" s="226" t="n">
        <f aca="false">B57+0.5*C57</f>
        <v>13.9475</v>
      </c>
    </row>
    <row r="58" customFormat="false" ht="12.8" hidden="false" customHeight="false" outlineLevel="0" collapsed="false">
      <c r="A58" s="0" t="s">
        <v>176</v>
      </c>
      <c r="B58" s="226" t="n">
        <f aca="false">D58-C58-E58</f>
        <v>8.58</v>
      </c>
      <c r="C58" s="226" t="n">
        <f aca="false">1.4*3.9+1.5*3.9</f>
        <v>11.31</v>
      </c>
      <c r="D58" s="226" t="n">
        <f aca="false">3.9*5.9</f>
        <v>23.01</v>
      </c>
      <c r="E58" s="226" t="n">
        <f aca="false">0.8*3.9</f>
        <v>3.12</v>
      </c>
      <c r="F58" s="226" t="n">
        <f aca="false">B58+0.5*C58</f>
        <v>14.235</v>
      </c>
    </row>
    <row r="59" customFormat="false" ht="12.8" hidden="false" customHeight="false" outlineLevel="0" collapsed="false">
      <c r="F59" s="226"/>
    </row>
    <row r="60" customFormat="false" ht="12.8" hidden="false" customHeight="false" outlineLevel="0" collapsed="false">
      <c r="E60" s="0" t="s">
        <v>59</v>
      </c>
      <c r="F60" s="226" t="n">
        <f aca="false">SUM(F56:F59)</f>
        <v>39.5225</v>
      </c>
    </row>
    <row r="62" customFormat="false" ht="12.8" hidden="false" customHeight="false" outlineLevel="0" collapsed="false">
      <c r="B62" s="0" t="n">
        <f aca="false">3.75*3.5-0.66*1.2</f>
        <v>12.333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5EB91E"/>
    <pageSetUpPr fitToPage="false"/>
  </sheetPr>
  <dimension ref="A1:J3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0" activeCellId="0" sqref="I10"/>
    </sheetView>
  </sheetViews>
  <sheetFormatPr defaultColWidth="11.70703125" defaultRowHeight="12.8" zeroHeight="false" outlineLevelRow="0" outlineLevelCol="0"/>
  <cols>
    <col collapsed="false" customWidth="true" hidden="false" outlineLevel="0" max="2" min="2" style="0" width="16.67"/>
  </cols>
  <sheetData>
    <row r="1" customFormat="false" ht="12.8" hidden="false" customHeight="false" outlineLevel="0" collapsed="false">
      <c r="B1" s="17" t="str">
        <f aca="false">Gewinnermittlung!B1</f>
        <v>Name</v>
      </c>
    </row>
    <row r="2" customFormat="false" ht="12.8" hidden="false" customHeight="false" outlineLevel="0" collapsed="false">
      <c r="B2" s="17" t="str">
        <f aca="false">Gewinnermittlung!B2</f>
        <v>Adresse</v>
      </c>
    </row>
    <row r="3" customFormat="false" ht="12.8" hidden="false" customHeight="false" outlineLevel="0" collapsed="false">
      <c r="B3" s="17" t="n">
        <f aca="false">Gewinnermittlung!B3</f>
        <v>0</v>
      </c>
    </row>
    <row r="4" customFormat="false" ht="12.8" hidden="false" customHeight="false" outlineLevel="0" collapsed="false">
      <c r="B4" s="17" t="n">
        <f aca="false">Gewinnermittlung!B4</f>
        <v>0</v>
      </c>
    </row>
    <row r="5" customFormat="false" ht="12.8" hidden="false" customHeight="false" outlineLevel="0" collapsed="false">
      <c r="B5" s="17" t="n">
        <f aca="false">Gewinnermittlung!B5</f>
        <v>0</v>
      </c>
    </row>
    <row r="6" customFormat="false" ht="12.8" hidden="false" customHeight="false" outlineLevel="0" collapsed="false">
      <c r="B6" s="17" t="str">
        <f aca="false">Gewinnermittlung!B6</f>
        <v>Steuernummer:</v>
      </c>
    </row>
    <row r="9" customFormat="false" ht="15" hidden="false" customHeight="false" outlineLevel="0" collapsed="false">
      <c r="A9" s="173"/>
      <c r="B9" s="61"/>
      <c r="C9" s="61"/>
      <c r="D9" s="61"/>
      <c r="E9" s="57"/>
      <c r="F9" s="127"/>
      <c r="G9" s="59"/>
    </row>
    <row r="10" customFormat="false" ht="15" hidden="false" customHeight="false" outlineLevel="0" collapsed="false">
      <c r="A10" s="227" t="s">
        <v>177</v>
      </c>
      <c r="B10" s="119"/>
      <c r="C10" s="119"/>
      <c r="D10" s="119"/>
      <c r="E10" s="63"/>
      <c r="F10" s="228"/>
      <c r="G10" s="229"/>
      <c r="H10" s="230"/>
      <c r="J10" s="231"/>
    </row>
    <row r="11" customFormat="false" ht="15" hidden="false" customHeight="false" outlineLevel="0" collapsed="false">
      <c r="A11" s="232"/>
      <c r="B11" s="121"/>
      <c r="C11" s="121"/>
      <c r="D11" s="233" t="s">
        <v>59</v>
      </c>
      <c r="E11" s="234" t="n">
        <f aca="false">SUM(E14:E43)</f>
        <v>0</v>
      </c>
      <c r="G11" s="235"/>
      <c r="H11" s="236" t="n">
        <f aca="false">SUM(H13:H39)</f>
        <v>0</v>
      </c>
    </row>
    <row r="12" customFormat="false" ht="12.8" hidden="false" customHeight="false" outlineLevel="0" collapsed="false">
      <c r="A12" s="237"/>
      <c r="B12" s="74"/>
      <c r="I12" s="1"/>
      <c r="J12" s="11"/>
    </row>
    <row r="13" customFormat="false" ht="17.9" hidden="false" customHeight="true" outlineLevel="0" collapsed="false">
      <c r="A13" s="238" t="s">
        <v>178</v>
      </c>
      <c r="B13" s="239"/>
      <c r="C13" s="239"/>
      <c r="D13" s="239"/>
      <c r="E13" s="240"/>
      <c r="F13" s="241"/>
      <c r="G13" s="242" t="s">
        <v>114</v>
      </c>
      <c r="H13" s="243" t="n">
        <f aca="false">SUM(H14:H18)</f>
        <v>0</v>
      </c>
    </row>
    <row r="14" customFormat="false" ht="12.8" hidden="false" customHeight="false" outlineLevel="0" collapsed="false">
      <c r="A14" s="244"/>
      <c r="B14" s="105" t="s">
        <v>179</v>
      </c>
      <c r="C14" s="105"/>
      <c r="D14" s="105"/>
      <c r="E14" s="133"/>
      <c r="F14" s="134"/>
      <c r="G14" s="105"/>
      <c r="H14" s="134"/>
      <c r="I14" s="69"/>
      <c r="J14" s="98"/>
    </row>
    <row r="15" customFormat="false" ht="13.8" hidden="false" customHeight="false" outlineLevel="0" collapsed="false">
      <c r="A15" s="245"/>
      <c r="B15" s="105" t="s">
        <v>179</v>
      </c>
      <c r="C15" s="105"/>
      <c r="D15" s="105"/>
      <c r="E15" s="133"/>
      <c r="F15" s="134"/>
      <c r="G15" s="105"/>
      <c r="H15" s="134"/>
      <c r="I15" s="246"/>
    </row>
    <row r="16" customFormat="false" ht="13.8" hidden="false" customHeight="false" outlineLevel="0" collapsed="false">
      <c r="A16" s="245"/>
      <c r="B16" s="105"/>
      <c r="C16" s="247"/>
      <c r="F16" s="247"/>
      <c r="G16" s="247"/>
      <c r="I16" s="246"/>
      <c r="J16" s="98"/>
    </row>
    <row r="17" customFormat="false" ht="13.8" hidden="false" customHeight="false" outlineLevel="0" collapsed="false">
      <c r="A17" s="245"/>
      <c r="B17" s="105"/>
      <c r="C17" s="247"/>
      <c r="F17" s="247"/>
      <c r="G17" s="247"/>
      <c r="I17" s="246"/>
      <c r="J17" s="98"/>
    </row>
    <row r="18" customFormat="false" ht="12.8" hidden="false" customHeight="false" outlineLevel="0" collapsed="false">
      <c r="A18" s="245"/>
      <c r="B18" s="105"/>
      <c r="C18" s="105"/>
      <c r="D18" s="105"/>
      <c r="E18" s="248"/>
      <c r="F18" s="98"/>
      <c r="G18" s="105"/>
      <c r="H18" s="98"/>
      <c r="I18" s="249"/>
      <c r="J18" s="98"/>
    </row>
    <row r="19" customFormat="false" ht="17.9" hidden="false" customHeight="true" outlineLevel="0" collapsed="false">
      <c r="A19" s="238" t="s">
        <v>180</v>
      </c>
      <c r="B19" s="250"/>
      <c r="C19" s="250"/>
      <c r="D19" s="250"/>
      <c r="E19" s="251"/>
      <c r="F19" s="252"/>
      <c r="G19" s="242" t="s">
        <v>114</v>
      </c>
      <c r="H19" s="243" t="n">
        <f aca="false">SUM(H20:H21)</f>
        <v>0</v>
      </c>
    </row>
    <row r="20" customFormat="false" ht="12.8" hidden="false" customHeight="false" outlineLevel="0" collapsed="false">
      <c r="A20" s="244"/>
      <c r="B20" s="105" t="s">
        <v>181</v>
      </c>
      <c r="C20" s="105"/>
      <c r="D20" s="105"/>
      <c r="E20" s="133"/>
      <c r="F20" s="134"/>
      <c r="G20" s="105"/>
      <c r="H20" s="134" t="n">
        <f aca="false">3b_Materialkosten!L14</f>
        <v>0</v>
      </c>
      <c r="I20" s="253"/>
      <c r="J20" s="98"/>
    </row>
    <row r="21" customFormat="false" ht="12.8" hidden="false" customHeight="false" outlineLevel="0" collapsed="false">
      <c r="A21" s="237"/>
      <c r="B21" s="105"/>
      <c r="C21" s="105"/>
      <c r="D21" s="105"/>
      <c r="E21" s="133"/>
      <c r="F21" s="134"/>
      <c r="G21" s="105"/>
      <c r="H21" s="134"/>
      <c r="I21" s="253"/>
      <c r="J21" s="98"/>
    </row>
    <row r="22" customFormat="false" ht="13.8" hidden="false" customHeight="false" outlineLevel="0" collapsed="false">
      <c r="A22" s="245"/>
      <c r="B22" s="247"/>
      <c r="E22" s="247"/>
      <c r="F22" s="247"/>
      <c r="G22" s="247"/>
      <c r="H22" s="254"/>
      <c r="I22" s="69"/>
    </row>
    <row r="23" customFormat="false" ht="17.15" hidden="false" customHeight="true" outlineLevel="0" collapsed="false">
      <c r="A23" s="238" t="s">
        <v>182</v>
      </c>
      <c r="B23" s="239"/>
      <c r="C23" s="239"/>
      <c r="D23" s="239"/>
      <c r="E23" s="240"/>
      <c r="F23" s="241"/>
      <c r="G23" s="242" t="s">
        <v>114</v>
      </c>
      <c r="H23" s="243" t="n">
        <f aca="false">SUM(H26:H27)</f>
        <v>0</v>
      </c>
    </row>
    <row r="24" customFormat="false" ht="12.8" hidden="false" customHeight="false" outlineLevel="0" collapsed="false">
      <c r="A24" s="0" t="s">
        <v>183</v>
      </c>
      <c r="B24" s="132"/>
      <c r="C24" s="132"/>
      <c r="D24" s="132"/>
      <c r="E24" s="133"/>
      <c r="F24" s="134"/>
      <c r="G24" s="132"/>
      <c r="H24" s="134"/>
      <c r="I24" s="255"/>
      <c r="J24" s="98"/>
    </row>
    <row r="25" customFormat="false" ht="12.8" hidden="false" customHeight="false" outlineLevel="0" collapsed="false">
      <c r="B25" s="248"/>
      <c r="C25" s="98" t="s">
        <v>184</v>
      </c>
      <c r="D25" s="98"/>
      <c r="E25" s="105" t="s">
        <v>185</v>
      </c>
      <c r="F25" s="98"/>
      <c r="G25" s="256"/>
      <c r="H25" s="105"/>
      <c r="I25" s="106"/>
      <c r="J25" s="98"/>
    </row>
    <row r="26" customFormat="false" ht="12.8" hidden="false" customHeight="false" outlineLevel="0" collapsed="false">
      <c r="A26" s="137" t="s">
        <v>186</v>
      </c>
      <c r="C26" s="137"/>
      <c r="D26" s="133"/>
      <c r="F26" s="134"/>
      <c r="G26" s="137"/>
      <c r="H26" s="134"/>
      <c r="I26" s="106"/>
      <c r="J26" s="98"/>
    </row>
    <row r="27" customFormat="false" ht="14.9" hidden="false" customHeight="true" outlineLevel="0" collapsed="false">
      <c r="A27" s="139" t="s">
        <v>187</v>
      </c>
      <c r="B27" s="137"/>
      <c r="C27" s="137"/>
      <c r="D27" s="133"/>
      <c r="F27" s="134"/>
      <c r="G27" s="137"/>
      <c r="H27" s="134"/>
      <c r="I27" s="106"/>
      <c r="J27" s="98"/>
    </row>
    <row r="28" customFormat="false" ht="13.8" hidden="false" customHeight="false" outlineLevel="0" collapsed="false">
      <c r="A28" s="257"/>
      <c r="B28" s="137"/>
      <c r="C28" s="247"/>
      <c r="D28" s="247"/>
      <c r="E28" s="247"/>
      <c r="F28" s="247"/>
      <c r="G28" s="247"/>
      <c r="H28" s="254"/>
      <c r="I28" s="69"/>
    </row>
    <row r="29" customFormat="false" ht="12.8" hidden="false" customHeight="false" outlineLevel="0" collapsed="false">
      <c r="A29" s="257"/>
      <c r="B29" s="137"/>
      <c r="C29" s="137"/>
      <c r="D29" s="137"/>
      <c r="E29" s="133"/>
      <c r="F29" s="134"/>
      <c r="G29" s="137"/>
      <c r="H29" s="134"/>
      <c r="I29" s="106"/>
      <c r="J29" s="98"/>
    </row>
    <row r="30" customFormat="false" ht="12.8" hidden="false" customHeight="false" outlineLevel="0" collapsed="false">
      <c r="A30" s="257"/>
      <c r="B30" s="137"/>
      <c r="C30" s="137"/>
      <c r="D30" s="137"/>
      <c r="E30" s="133"/>
      <c r="F30" s="134"/>
      <c r="G30" s="137"/>
      <c r="H30" s="134"/>
      <c r="I30" s="106"/>
      <c r="J30" s="98"/>
    </row>
    <row r="31" customFormat="false" ht="12.8" hidden="false" customHeight="false" outlineLevel="0" collapsed="false">
      <c r="A31" s="257"/>
      <c r="B31" s="137"/>
      <c r="C31" s="137"/>
      <c r="D31" s="137"/>
      <c r="E31" s="133"/>
      <c r="F31" s="134"/>
      <c r="G31" s="137"/>
      <c r="H31" s="134"/>
      <c r="I31" s="106"/>
      <c r="J31" s="98"/>
    </row>
    <row r="32" customFormat="false" ht="12.8" hidden="false" customHeight="false" outlineLevel="0" collapsed="false">
      <c r="A32" s="257"/>
      <c r="B32" s="137"/>
      <c r="C32" s="137"/>
      <c r="D32" s="137"/>
      <c r="E32" s="133"/>
      <c r="F32" s="134"/>
      <c r="G32" s="137"/>
      <c r="H32" s="134"/>
      <c r="I32" s="106"/>
      <c r="J32" s="98"/>
    </row>
    <row r="33" customFormat="false" ht="12.8" hidden="false" customHeight="false" outlineLevel="0" collapsed="false">
      <c r="A33" s="257"/>
      <c r="B33" s="137"/>
      <c r="C33" s="137"/>
      <c r="D33" s="137"/>
      <c r="E33" s="133"/>
      <c r="F33" s="134"/>
      <c r="G33" s="137"/>
      <c r="H33" s="134"/>
      <c r="I33" s="106"/>
      <c r="J33" s="98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5EB91E"/>
    <pageSetUpPr fitToPage="false"/>
  </sheetPr>
  <dimension ref="B1:F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0" activeCellId="0" sqref="D10"/>
    </sheetView>
  </sheetViews>
  <sheetFormatPr defaultColWidth="11.72265625" defaultRowHeight="12.8" zeroHeight="false" outlineLevelRow="0" outlineLevelCol="0"/>
  <cols>
    <col collapsed="false" customWidth="true" hidden="false" outlineLevel="0" max="1" min="1" style="0" width="4.58"/>
    <col collapsed="false" customWidth="true" hidden="false" outlineLevel="0" max="2" min="2" style="0" width="23.61"/>
    <col collapsed="false" customWidth="true" hidden="false" outlineLevel="0" max="3" min="3" style="0" width="20.83"/>
    <col collapsed="false" customWidth="true" hidden="false" outlineLevel="0" max="4" min="4" style="0" width="19.45"/>
  </cols>
  <sheetData>
    <row r="1" customFormat="false" ht="12.8" hidden="false" customHeight="false" outlineLevel="0" collapsed="false">
      <c r="B1" s="17" t="str">
        <f aca="false">Gewinnermittlung!B1</f>
        <v>Name</v>
      </c>
      <c r="F1" s="16"/>
    </row>
    <row r="2" customFormat="false" ht="12.8" hidden="false" customHeight="false" outlineLevel="0" collapsed="false">
      <c r="B2" s="17" t="str">
        <f aca="false">Gewinnermittlung!B2</f>
        <v>Adresse</v>
      </c>
      <c r="F2" s="16"/>
    </row>
    <row r="3" customFormat="false" ht="12.8" hidden="false" customHeight="false" outlineLevel="0" collapsed="false">
      <c r="B3" s="17" t="n">
        <f aca="false">Gewinnermittlung!B3</f>
        <v>0</v>
      </c>
      <c r="F3" s="16"/>
    </row>
    <row r="4" customFormat="false" ht="12.8" hidden="false" customHeight="false" outlineLevel="0" collapsed="false">
      <c r="B4" s="17" t="n">
        <f aca="false">Gewinnermittlung!B4</f>
        <v>0</v>
      </c>
      <c r="F4" s="16"/>
    </row>
    <row r="5" customFormat="false" ht="12.8" hidden="false" customHeight="false" outlineLevel="0" collapsed="false">
      <c r="B5" s="17" t="n">
        <f aca="false">Gewinnermittlung!B5</f>
        <v>0</v>
      </c>
      <c r="F5" s="16"/>
    </row>
    <row r="6" customFormat="false" ht="12.8" hidden="false" customHeight="false" outlineLevel="0" collapsed="false">
      <c r="B6" s="17" t="str">
        <f aca="false">Gewinnermittlung!B6</f>
        <v>Steuernummer:</v>
      </c>
      <c r="F6" s="16"/>
    </row>
    <row r="7" customFormat="false" ht="12.8" hidden="false" customHeight="false" outlineLevel="0" collapsed="false">
      <c r="B7" s="16"/>
      <c r="F7" s="16"/>
    </row>
    <row r="8" customFormat="false" ht="15" hidden="false" customHeight="false" outlineLevel="0" collapsed="false">
      <c r="B8" s="22" t="s">
        <v>58</v>
      </c>
      <c r="C8" s="23"/>
      <c r="D8" s="24"/>
      <c r="E8" s="25"/>
    </row>
    <row r="9" customFormat="false" ht="20.85" hidden="false" customHeight="true" outlineLevel="0" collapsed="false">
      <c r="B9" s="26" t="n">
        <f aca="false">Gewinnermittlung!E1</f>
        <v>2021</v>
      </c>
      <c r="C9" s="27" t="s">
        <v>59</v>
      </c>
      <c r="D9" s="28" t="n">
        <f aca="false">SUM(D10:D13)</f>
        <v>0</v>
      </c>
      <c r="E9" s="29"/>
      <c r="F9" s="30"/>
    </row>
    <row r="10" customFormat="false" ht="12.8" hidden="false" customHeight="false" outlineLevel="0" collapsed="false">
      <c r="B10" s="0" t="s">
        <v>60</v>
      </c>
      <c r="C10" s="17"/>
      <c r="D10" s="18"/>
      <c r="E10" s="17"/>
    </row>
    <row r="11" customFormat="false" ht="12.8" hidden="false" customHeight="false" outlineLevel="0" collapsed="false">
      <c r="B11" s="0" t="s">
        <v>61</v>
      </c>
      <c r="C11" s="17"/>
      <c r="D11" s="18"/>
      <c r="E11" s="17"/>
    </row>
    <row r="12" customFormat="false" ht="12.8" hidden="false" customHeight="false" outlineLevel="0" collapsed="false">
      <c r="B12" s="31" t="s">
        <v>62</v>
      </c>
      <c r="C12" s="17"/>
      <c r="D12" s="18"/>
      <c r="E12" s="17"/>
    </row>
    <row r="13" customFormat="false" ht="12.8" hidden="false" customHeight="false" outlineLevel="0" collapsed="false">
      <c r="B13" s="31" t="s">
        <v>63</v>
      </c>
      <c r="C13" s="17"/>
      <c r="D13" s="18"/>
      <c r="E13" s="17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6" activeCellId="0" sqref="D16"/>
    </sheetView>
  </sheetViews>
  <sheetFormatPr defaultColWidth="11.58984375" defaultRowHeight="12.8" zeroHeight="false" outlineLevelRow="0" outlineLevelCol="0"/>
  <cols>
    <col collapsed="false" customWidth="true" hidden="false" outlineLevel="0" max="3" min="3" style="0" width="22.92"/>
    <col collapsed="false" customWidth="true" hidden="false" outlineLevel="0" max="4" min="4" style="0" width="19.86"/>
  </cols>
  <sheetData>
    <row r="1" customFormat="false" ht="12.8" hidden="false" customHeight="false" outlineLevel="0" collapsed="false">
      <c r="B1" s="17" t="str">
        <f aca="false">Gewinnermittlung!B1</f>
        <v>Name</v>
      </c>
    </row>
    <row r="2" customFormat="false" ht="12.8" hidden="false" customHeight="false" outlineLevel="0" collapsed="false">
      <c r="B2" s="17" t="str">
        <f aca="false">Gewinnermittlung!B2</f>
        <v>Adresse</v>
      </c>
    </row>
    <row r="3" customFormat="false" ht="12.8" hidden="false" customHeight="false" outlineLevel="0" collapsed="false">
      <c r="B3" s="17" t="n">
        <f aca="false">Gewinnermittlung!B3</f>
        <v>0</v>
      </c>
    </row>
    <row r="4" customFormat="false" ht="12.8" hidden="false" customHeight="false" outlineLevel="0" collapsed="false">
      <c r="B4" s="17" t="n">
        <f aca="false">Gewinnermittlung!B4</f>
        <v>0</v>
      </c>
    </row>
    <row r="5" customFormat="false" ht="12.8" hidden="false" customHeight="false" outlineLevel="0" collapsed="false">
      <c r="B5" s="17" t="n">
        <f aca="false">Gewinnermittlung!B5</f>
        <v>0</v>
      </c>
    </row>
    <row r="6" customFormat="false" ht="12.8" hidden="false" customHeight="false" outlineLevel="0" collapsed="false">
      <c r="B6" s="17" t="str">
        <f aca="false">Gewinnermittlung!B6</f>
        <v>Steuernummer:</v>
      </c>
    </row>
    <row r="7" customFormat="false" ht="12.8" hidden="false" customHeight="false" outlineLevel="0" collapsed="false">
      <c r="B7" s="17"/>
    </row>
    <row r="8" customFormat="false" ht="17.35" hidden="false" customHeight="false" outlineLevel="0" collapsed="false">
      <c r="A8" s="32"/>
      <c r="B8" s="32"/>
      <c r="C8" s="32"/>
      <c r="D8" s="33"/>
    </row>
    <row r="9" customFormat="false" ht="17.35" hidden="false" customHeight="false" outlineLevel="0" collapsed="false">
      <c r="A9" s="34"/>
      <c r="B9" s="22" t="s">
        <v>64</v>
      </c>
      <c r="C9" s="35"/>
      <c r="D9" s="36"/>
    </row>
    <row r="10" customFormat="false" ht="15" hidden="false" customHeight="false" outlineLevel="0" collapsed="false">
      <c r="A10" s="37"/>
      <c r="B10" s="26" t="n">
        <f aca="false">Gewinnermittlung!E1</f>
        <v>2021</v>
      </c>
      <c r="C10" s="27" t="s">
        <v>59</v>
      </c>
      <c r="D10" s="38" t="n">
        <f aca="false">SUM(D14:I14)</f>
        <v>0</v>
      </c>
    </row>
    <row r="11" customFormat="false" ht="12.8" hidden="false" customHeight="false" outlineLevel="0" collapsed="false">
      <c r="A11" s="39"/>
      <c r="B11" s="17"/>
      <c r="C11" s="17"/>
      <c r="D11" s="17"/>
    </row>
    <row r="12" customFormat="false" ht="12.8" hidden="false" customHeight="false" outlineLevel="0" collapsed="false">
      <c r="B12" s="39"/>
      <c r="C12" s="40"/>
      <c r="D12" s="17"/>
    </row>
    <row r="13" customFormat="false" ht="12.8" hidden="false" customHeight="false" outlineLevel="0" collapsed="false">
      <c r="D13" s="41" t="s">
        <v>65</v>
      </c>
    </row>
    <row r="14" customFormat="false" ht="12.8" hidden="false" customHeight="false" outlineLevel="0" collapsed="false">
      <c r="B14" s="17"/>
      <c r="C14" s="2" t="s">
        <v>66</v>
      </c>
      <c r="D14" s="42" t="n">
        <f aca="false">SUM(D16:D48)</f>
        <v>0</v>
      </c>
    </row>
    <row r="15" customFormat="false" ht="12.8" hidden="false" customHeight="false" outlineLevel="0" collapsed="false">
      <c r="A15" s="0" t="s">
        <v>67</v>
      </c>
      <c r="B15" s="43" t="s">
        <v>68</v>
      </c>
      <c r="C15" s="43" t="s">
        <v>69</v>
      </c>
    </row>
    <row r="16" customFormat="false" ht="12.8" hidden="false" customHeight="false" outlineLevel="0" collapsed="false">
      <c r="B16" s="44" t="n">
        <v>44312</v>
      </c>
      <c r="C16" s="0" t="s">
        <v>70</v>
      </c>
    </row>
    <row r="17" customFormat="false" ht="12.8" hidden="false" customHeight="false" outlineLevel="0" collapsed="false">
      <c r="B17" s="44" t="n">
        <v>44523</v>
      </c>
      <c r="C17" s="0" t="s">
        <v>70</v>
      </c>
    </row>
    <row r="19" customFormat="false" ht="12.8" hidden="false" customHeight="false" outlineLevel="0" collapsed="false">
      <c r="B19" s="44"/>
    </row>
  </sheetData>
  <mergeCells count="1">
    <mergeCell ref="A8:C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5EB91E"/>
    <pageSetUpPr fitToPage="false"/>
  </sheetPr>
  <dimension ref="A1:BK7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22" activeCellId="0" sqref="K22"/>
    </sheetView>
  </sheetViews>
  <sheetFormatPr defaultColWidth="11.72265625" defaultRowHeight="12.8" zeroHeight="false" outlineLevelRow="0" outlineLevelCol="0"/>
  <cols>
    <col collapsed="false" customWidth="true" hidden="false" outlineLevel="0" max="1" min="1" style="0" width="9.03"/>
    <col collapsed="false" customWidth="true" hidden="false" outlineLevel="0" max="2" min="2" style="0" width="20.98"/>
    <col collapsed="false" customWidth="true" hidden="false" outlineLevel="0" max="3" min="3" style="0" width="40.42"/>
    <col collapsed="false" customWidth="true" hidden="false" outlineLevel="0" max="4" min="4" style="0" width="13.63"/>
    <col collapsed="false" customWidth="true" hidden="false" outlineLevel="0" max="10" min="10" style="0" width="14.31"/>
  </cols>
  <sheetData>
    <row r="1" customFormat="false" ht="12.8" hidden="false" customHeight="false" outlineLevel="0" collapsed="false">
      <c r="B1" s="17" t="str">
        <f aca="false">Gewinnermittlung!B1</f>
        <v>Name</v>
      </c>
    </row>
    <row r="2" customFormat="false" ht="12.8" hidden="false" customHeight="false" outlineLevel="0" collapsed="false">
      <c r="B2" s="17" t="str">
        <f aca="false">Gewinnermittlung!B2</f>
        <v>Adresse</v>
      </c>
    </row>
    <row r="3" customFormat="false" ht="12.8" hidden="false" customHeight="false" outlineLevel="0" collapsed="false">
      <c r="B3" s="17" t="n">
        <f aca="false">Gewinnermittlung!B3</f>
        <v>0</v>
      </c>
    </row>
    <row r="4" customFormat="false" ht="12.8" hidden="false" customHeight="false" outlineLevel="0" collapsed="false">
      <c r="B4" s="17" t="n">
        <f aca="false">Gewinnermittlung!B4</f>
        <v>0</v>
      </c>
    </row>
    <row r="5" customFormat="false" ht="12.8" hidden="false" customHeight="false" outlineLevel="0" collapsed="false">
      <c r="B5" s="17" t="n">
        <f aca="false">Gewinnermittlung!B5</f>
        <v>0</v>
      </c>
    </row>
    <row r="6" customFormat="false" ht="12.8" hidden="false" customHeight="false" outlineLevel="0" collapsed="false">
      <c r="B6" s="17" t="str">
        <f aca="false">Gewinnermittlung!B6</f>
        <v>Steuernummer:</v>
      </c>
    </row>
    <row r="7" customFormat="false" ht="12.8" hidden="false" customHeight="false" outlineLevel="0" collapsed="false">
      <c r="B7" s="17"/>
    </row>
    <row r="8" customFormat="false" ht="17.35" hidden="false" customHeight="false" outlineLevel="0" collapsed="false">
      <c r="A8" s="32"/>
      <c r="B8" s="32"/>
      <c r="C8" s="32"/>
      <c r="D8" s="45"/>
      <c r="E8" s="45"/>
      <c r="F8" s="45"/>
      <c r="G8" s="45"/>
      <c r="H8" s="45"/>
      <c r="I8" s="45"/>
      <c r="J8" s="46"/>
      <c r="K8" s="45"/>
      <c r="L8" s="4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</row>
    <row r="9" customFormat="false" ht="17.35" hidden="false" customHeight="false" outlineLevel="0" collapsed="false">
      <c r="A9" s="34"/>
      <c r="B9" s="22" t="s">
        <v>64</v>
      </c>
      <c r="C9" s="35"/>
      <c r="D9" s="36"/>
      <c r="E9" s="36"/>
      <c r="F9" s="45"/>
      <c r="G9" s="45"/>
      <c r="H9" s="45"/>
      <c r="I9" s="45"/>
      <c r="J9" s="46"/>
      <c r="K9" s="45"/>
      <c r="L9" s="4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</row>
    <row r="10" customFormat="false" ht="17.35" hidden="false" customHeight="false" outlineLevel="0" collapsed="false">
      <c r="A10" s="37"/>
      <c r="B10" s="26" t="n">
        <f aca="false">Gewinnermittlung!E1</f>
        <v>2021</v>
      </c>
      <c r="C10" s="27" t="s">
        <v>59</v>
      </c>
      <c r="D10" s="48" t="n">
        <f aca="false">SUM(D14:I14)</f>
        <v>0</v>
      </c>
      <c r="E10" s="48"/>
      <c r="F10" s="45"/>
      <c r="G10" s="45"/>
      <c r="I10" s="45"/>
      <c r="J10" s="46"/>
      <c r="K10" s="45"/>
      <c r="L10" s="4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</row>
    <row r="11" customFormat="false" ht="12.8" hidden="false" customHeight="false" outlineLevel="0" collapsed="false">
      <c r="A11" s="39"/>
      <c r="B11" s="17"/>
      <c r="C11" s="17"/>
      <c r="D11" s="18"/>
      <c r="E11" s="18"/>
      <c r="F11" s="18"/>
      <c r="G11" s="18"/>
      <c r="H11" s="18"/>
      <c r="I11" s="18"/>
      <c r="J11" s="49"/>
      <c r="K11" s="18"/>
      <c r="L11" s="4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</row>
    <row r="12" customFormat="false" ht="12.8" hidden="false" customHeight="false" outlineLevel="0" collapsed="false">
      <c r="B12" s="39"/>
      <c r="C12" s="40"/>
      <c r="D12" s="17"/>
      <c r="E12" s="17"/>
      <c r="F12" s="18"/>
      <c r="G12" s="18"/>
      <c r="H12" s="18"/>
      <c r="I12" s="18"/>
      <c r="J12" s="50" t="s">
        <v>71</v>
      </c>
      <c r="K12" s="51" t="n">
        <v>0.3</v>
      </c>
      <c r="L12" s="50"/>
      <c r="M12" s="52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</row>
    <row r="13" customFormat="false" ht="12.8" hidden="false" customHeight="false" outlineLevel="0" collapsed="false">
      <c r="D13" s="41"/>
      <c r="E13" s="41" t="s">
        <v>72</v>
      </c>
      <c r="F13" s="53" t="s">
        <v>73</v>
      </c>
      <c r="G13" s="53" t="s">
        <v>74</v>
      </c>
      <c r="H13" s="53" t="s">
        <v>75</v>
      </c>
      <c r="I13" s="53" t="s">
        <v>76</v>
      </c>
      <c r="J13" s="53" t="s">
        <v>77</v>
      </c>
      <c r="K13" s="53" t="s">
        <v>78</v>
      </c>
      <c r="L13" s="53" t="s">
        <v>79</v>
      </c>
      <c r="M13" s="52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17"/>
      <c r="BI13" s="17"/>
      <c r="BJ13" s="17"/>
      <c r="BK13" s="17"/>
    </row>
    <row r="14" customFormat="false" ht="12.8" hidden="false" customHeight="false" outlineLevel="0" collapsed="false">
      <c r="B14" s="17"/>
      <c r="C14" s="2" t="s">
        <v>66</v>
      </c>
      <c r="D14" s="54"/>
      <c r="E14" s="54" t="n">
        <f aca="false">SUM(E16:E48)</f>
        <v>0</v>
      </c>
      <c r="F14" s="54" t="n">
        <f aca="false">SUM(F16:F48)</f>
        <v>0</v>
      </c>
      <c r="G14" s="42" t="n">
        <f aca="false">SUM(G16:G48)</f>
        <v>0</v>
      </c>
      <c r="H14" s="42" t="n">
        <f aca="false">SUM(H16:H48)</f>
        <v>0</v>
      </c>
      <c r="I14" s="54" t="n">
        <f aca="false">SUM(I16:I48)</f>
        <v>0</v>
      </c>
      <c r="J14" s="42"/>
      <c r="K14" s="42" t="n">
        <f aca="false">SUM(K16:K48)</f>
        <v>0</v>
      </c>
      <c r="L14" s="54" t="n">
        <f aca="false">K14*K12</f>
        <v>0</v>
      </c>
    </row>
    <row r="15" customFormat="false" ht="12.8" hidden="false" customHeight="false" outlineLevel="0" collapsed="false">
      <c r="A15" s="0" t="s">
        <v>67</v>
      </c>
      <c r="B15" s="43" t="s">
        <v>68</v>
      </c>
      <c r="C15" s="43" t="s">
        <v>69</v>
      </c>
    </row>
    <row r="16" customFormat="false" ht="12.8" hidden="false" customHeight="false" outlineLevel="0" collapsed="false">
      <c r="B16" s="44" t="n">
        <v>44312</v>
      </c>
      <c r="C16" s="0" t="s">
        <v>70</v>
      </c>
      <c r="D16" s="11"/>
      <c r="E16" s="11"/>
      <c r="H16" s="0" t="s">
        <v>80</v>
      </c>
    </row>
    <row r="17" customFormat="false" ht="12.8" hidden="false" customHeight="false" outlineLevel="0" collapsed="false">
      <c r="B17" s="44" t="n">
        <v>44523</v>
      </c>
      <c r="C17" s="0" t="s">
        <v>70</v>
      </c>
      <c r="D17" s="11"/>
      <c r="E17" s="11"/>
      <c r="H17" s="0" t="s">
        <v>80</v>
      </c>
    </row>
    <row r="18" customFormat="false" ht="12.8" hidden="false" customHeight="false" outlineLevel="0" collapsed="false">
      <c r="D18" s="11"/>
      <c r="E18" s="11"/>
    </row>
    <row r="20" customFormat="false" ht="12.8" hidden="false" customHeight="false" outlineLevel="0" collapsed="false">
      <c r="D20" s="11"/>
      <c r="E20" s="11"/>
    </row>
    <row r="21" customFormat="false" ht="12.8" hidden="false" customHeight="false" outlineLevel="0" collapsed="false">
      <c r="B21" s="16" t="s">
        <v>81</v>
      </c>
      <c r="D21" s="11"/>
      <c r="E21" s="11"/>
    </row>
    <row r="22" customFormat="false" ht="12.8" hidden="false" customHeight="false" outlineLevel="0" collapsed="false">
      <c r="A22" s="0" t="n">
        <v>1</v>
      </c>
      <c r="B22" s="44"/>
      <c r="E22" s="11"/>
      <c r="I22" s="11"/>
    </row>
    <row r="23" customFormat="false" ht="12.8" hidden="false" customHeight="false" outlineLevel="0" collapsed="false">
      <c r="A23" s="0" t="n">
        <v>2</v>
      </c>
      <c r="B23" s="44"/>
      <c r="E23" s="11"/>
      <c r="F23" s="11"/>
    </row>
    <row r="24" customFormat="false" ht="12.8" hidden="false" customHeight="false" outlineLevel="0" collapsed="false">
      <c r="A24" s="0" t="n">
        <v>3</v>
      </c>
      <c r="B24" s="44"/>
      <c r="E24" s="11"/>
      <c r="I24" s="11"/>
    </row>
    <row r="25" customFormat="false" ht="12.8" hidden="false" customHeight="false" outlineLevel="0" collapsed="false">
      <c r="A25" s="0" t="n">
        <v>4</v>
      </c>
      <c r="B25" s="44"/>
      <c r="E25" s="11"/>
      <c r="F25" s="11"/>
    </row>
    <row r="26" customFormat="false" ht="12.8" hidden="false" customHeight="false" outlineLevel="0" collapsed="false">
      <c r="A26" s="0" t="n">
        <v>5</v>
      </c>
      <c r="B26" s="44"/>
      <c r="E26" s="11"/>
      <c r="F26" s="11"/>
    </row>
    <row r="27" customFormat="false" ht="12.8" hidden="false" customHeight="false" outlineLevel="0" collapsed="false">
      <c r="A27" s="0" t="n">
        <v>6</v>
      </c>
      <c r="B27" s="44"/>
      <c r="E27" s="11"/>
      <c r="F27" s="11"/>
    </row>
    <row r="28" customFormat="false" ht="12.8" hidden="false" customHeight="false" outlineLevel="0" collapsed="false">
      <c r="A28" s="0" t="n">
        <v>7</v>
      </c>
      <c r="B28" s="44"/>
      <c r="E28" s="11"/>
      <c r="H28" s="11"/>
    </row>
    <row r="29" customFormat="false" ht="12.8" hidden="false" customHeight="false" outlineLevel="0" collapsed="false">
      <c r="A29" s="0" t="n">
        <v>7</v>
      </c>
      <c r="B29" s="44"/>
      <c r="E29" s="11"/>
      <c r="H29" s="11"/>
    </row>
    <row r="30" customFormat="false" ht="12.8" hidden="false" customHeight="false" outlineLevel="0" collapsed="false">
      <c r="A30" s="0" t="n">
        <v>8</v>
      </c>
      <c r="B30" s="44"/>
      <c r="E30" s="11"/>
      <c r="I30" s="11"/>
    </row>
    <row r="31" customFormat="false" ht="12.8" hidden="false" customHeight="false" outlineLevel="0" collapsed="false">
      <c r="A31" s="0" t="n">
        <v>9</v>
      </c>
      <c r="B31" s="44"/>
      <c r="E31" s="11"/>
      <c r="I31" s="11"/>
    </row>
    <row r="32" customFormat="false" ht="12.8" hidden="false" customHeight="false" outlineLevel="0" collapsed="false">
      <c r="A32" s="0" t="n">
        <v>10</v>
      </c>
      <c r="B32" s="44"/>
      <c r="E32" s="11"/>
      <c r="I32" s="11"/>
    </row>
    <row r="33" customFormat="false" ht="12.8" hidden="false" customHeight="false" outlineLevel="0" collapsed="false">
      <c r="A33" s="0" t="n">
        <v>11</v>
      </c>
      <c r="B33" s="44"/>
      <c r="E33" s="11"/>
      <c r="F33" s="11"/>
    </row>
    <row r="34" customFormat="false" ht="12.8" hidden="false" customHeight="false" outlineLevel="0" collapsed="false">
      <c r="A34" s="0" t="n">
        <v>12</v>
      </c>
      <c r="B34" s="44"/>
      <c r="E34" s="11"/>
      <c r="G34" s="11"/>
    </row>
    <row r="35" customFormat="false" ht="12.8" hidden="false" customHeight="false" outlineLevel="0" collapsed="false">
      <c r="A35" s="0" t="n">
        <v>13</v>
      </c>
      <c r="B35" s="44"/>
      <c r="E35" s="11"/>
      <c r="G35" s="11"/>
    </row>
    <row r="36" customFormat="false" ht="12.8" hidden="false" customHeight="false" outlineLevel="0" collapsed="false">
      <c r="A36" s="0" t="n">
        <v>13</v>
      </c>
      <c r="B36" s="44"/>
      <c r="E36" s="11"/>
      <c r="I36" s="11"/>
    </row>
    <row r="37" customFormat="false" ht="12.8" hidden="false" customHeight="false" outlineLevel="0" collapsed="false">
      <c r="A37" s="0" t="n">
        <v>14</v>
      </c>
      <c r="B37" s="44"/>
      <c r="E37" s="11"/>
      <c r="I37" s="11"/>
    </row>
    <row r="38" customFormat="false" ht="12.8" hidden="false" customHeight="false" outlineLevel="0" collapsed="false">
      <c r="A38" s="0" t="n">
        <v>15</v>
      </c>
      <c r="B38" s="44"/>
      <c r="E38" s="11"/>
      <c r="F38" s="11"/>
    </row>
    <row r="39" customFormat="false" ht="12.8" hidden="false" customHeight="false" outlineLevel="0" collapsed="false">
      <c r="A39" s="0" t="n">
        <v>16</v>
      </c>
      <c r="B39" s="44"/>
      <c r="E39" s="11"/>
      <c r="G39" s="11"/>
    </row>
    <row r="40" customFormat="false" ht="12.8" hidden="false" customHeight="false" outlineLevel="0" collapsed="false">
      <c r="A40" s="0" t="n">
        <v>17</v>
      </c>
      <c r="B40" s="44"/>
      <c r="E40" s="11"/>
      <c r="F40" s="11"/>
    </row>
    <row r="41" customFormat="false" ht="12.8" hidden="false" customHeight="false" outlineLevel="0" collapsed="false">
      <c r="A41" s="0" t="n">
        <v>18</v>
      </c>
      <c r="B41" s="44"/>
      <c r="E41" s="11"/>
    </row>
    <row r="42" customFormat="false" ht="12.8" hidden="false" customHeight="false" outlineLevel="0" collapsed="false">
      <c r="A42" s="0" t="n">
        <v>19</v>
      </c>
      <c r="B42" s="44"/>
      <c r="E42" s="11"/>
      <c r="I42" s="11"/>
    </row>
    <row r="43" customFormat="false" ht="12.8" hidden="false" customHeight="false" outlineLevel="0" collapsed="false">
      <c r="A43" s="0" t="n">
        <v>20</v>
      </c>
      <c r="B43" s="44"/>
      <c r="E43" s="11"/>
      <c r="I43" s="11"/>
    </row>
    <row r="44" customFormat="false" ht="12.8" hidden="false" customHeight="false" outlineLevel="0" collapsed="false">
      <c r="A44" s="0" t="n">
        <v>21</v>
      </c>
      <c r="B44" s="44"/>
      <c r="E44" s="11"/>
      <c r="I44" s="11"/>
    </row>
    <row r="45" customFormat="false" ht="12.8" hidden="false" customHeight="false" outlineLevel="0" collapsed="false">
      <c r="A45" s="0" t="n">
        <v>22</v>
      </c>
      <c r="B45" s="44"/>
      <c r="E45" s="11"/>
      <c r="I45" s="11"/>
    </row>
    <row r="46" customFormat="false" ht="12.8" hidden="false" customHeight="false" outlineLevel="0" collapsed="false">
      <c r="A46" s="0" t="n">
        <v>23</v>
      </c>
      <c r="B46" s="44"/>
      <c r="E46" s="11"/>
      <c r="F46" s="11"/>
      <c r="I46" s="11"/>
    </row>
    <row r="47" customFormat="false" ht="12.8" hidden="false" customHeight="false" outlineLevel="0" collapsed="false">
      <c r="A47" s="0" t="n">
        <v>24</v>
      </c>
      <c r="B47" s="44"/>
      <c r="D47" s="11"/>
      <c r="E47" s="11"/>
      <c r="F47" s="11"/>
      <c r="I47" s="11"/>
    </row>
    <row r="48" customFormat="false" ht="12.8" hidden="false" customHeight="false" outlineLevel="0" collapsed="false">
      <c r="A48" s="0" t="n">
        <v>25</v>
      </c>
      <c r="B48" s="44"/>
      <c r="D48" s="11"/>
      <c r="E48" s="11"/>
      <c r="F48" s="11"/>
      <c r="I48" s="11"/>
    </row>
    <row r="49" customFormat="false" ht="12.8" hidden="false" customHeight="false" outlineLevel="0" collapsed="false">
      <c r="A49" s="0" t="n">
        <v>26</v>
      </c>
      <c r="B49" s="44"/>
      <c r="E49" s="11"/>
      <c r="F49" s="11"/>
      <c r="I49" s="11"/>
    </row>
    <row r="50" customFormat="false" ht="12.8" hidden="false" customHeight="false" outlineLevel="0" collapsed="false">
      <c r="A50" s="0" t="n">
        <v>27</v>
      </c>
      <c r="B50" s="44"/>
      <c r="D50" s="11"/>
      <c r="E50" s="11"/>
      <c r="F50" s="11"/>
      <c r="I50" s="11"/>
    </row>
    <row r="51" customFormat="false" ht="12.8" hidden="false" customHeight="false" outlineLevel="0" collapsed="false">
      <c r="D51" s="11"/>
      <c r="E51" s="11"/>
      <c r="F51" s="11"/>
      <c r="I51" s="11"/>
    </row>
    <row r="52" customFormat="false" ht="12.8" hidden="false" customHeight="false" outlineLevel="0" collapsed="false">
      <c r="D52" s="11"/>
      <c r="E52" s="11"/>
      <c r="F52" s="11"/>
      <c r="I52" s="11"/>
    </row>
    <row r="53" customFormat="false" ht="12.8" hidden="false" customHeight="false" outlineLevel="0" collapsed="false">
      <c r="D53" s="11"/>
      <c r="E53" s="11"/>
      <c r="F53" s="11"/>
      <c r="I53" s="11"/>
    </row>
    <row r="54" customFormat="false" ht="12.8" hidden="false" customHeight="false" outlineLevel="0" collapsed="false">
      <c r="D54" s="11"/>
      <c r="E54" s="11"/>
      <c r="F54" s="11"/>
      <c r="I54" s="11"/>
    </row>
    <row r="55" customFormat="false" ht="12.8" hidden="false" customHeight="false" outlineLevel="0" collapsed="false">
      <c r="D55" s="11"/>
      <c r="E55" s="11"/>
      <c r="F55" s="11"/>
      <c r="I55" s="11"/>
    </row>
    <row r="56" customFormat="false" ht="12.8" hidden="false" customHeight="false" outlineLevel="0" collapsed="false">
      <c r="D56" s="11"/>
      <c r="E56" s="11"/>
      <c r="F56" s="11"/>
      <c r="I56" s="11"/>
    </row>
    <row r="57" customFormat="false" ht="12.8" hidden="false" customHeight="false" outlineLevel="0" collapsed="false">
      <c r="D57" s="11"/>
      <c r="E57" s="11"/>
      <c r="F57" s="11"/>
    </row>
    <row r="58" customFormat="false" ht="12.8" hidden="false" customHeight="false" outlineLevel="0" collapsed="false">
      <c r="D58" s="11"/>
      <c r="E58" s="11"/>
    </row>
    <row r="59" customFormat="false" ht="12.8" hidden="false" customHeight="false" outlineLevel="0" collapsed="false">
      <c r="D59" s="11"/>
      <c r="E59" s="11"/>
    </row>
    <row r="60" customFormat="false" ht="12.8" hidden="false" customHeight="false" outlineLevel="0" collapsed="false">
      <c r="D60" s="11"/>
      <c r="E60" s="11"/>
    </row>
    <row r="61" customFormat="false" ht="12.8" hidden="false" customHeight="false" outlineLevel="0" collapsed="false">
      <c r="D61" s="11"/>
      <c r="E61" s="11"/>
    </row>
    <row r="62" customFormat="false" ht="12.8" hidden="false" customHeight="false" outlineLevel="0" collapsed="false">
      <c r="D62" s="11"/>
      <c r="E62" s="11"/>
    </row>
    <row r="63" customFormat="false" ht="12.8" hidden="false" customHeight="false" outlineLevel="0" collapsed="false">
      <c r="D63" s="11"/>
      <c r="E63" s="11"/>
    </row>
    <row r="64" customFormat="false" ht="12.8" hidden="false" customHeight="false" outlineLevel="0" collapsed="false">
      <c r="D64" s="11"/>
      <c r="E64" s="11"/>
    </row>
    <row r="65" customFormat="false" ht="12.8" hidden="false" customHeight="false" outlineLevel="0" collapsed="false">
      <c r="D65" s="11"/>
      <c r="E65" s="11"/>
    </row>
    <row r="66" customFormat="false" ht="12.8" hidden="false" customHeight="false" outlineLevel="0" collapsed="false">
      <c r="D66" s="11"/>
      <c r="E66" s="11"/>
    </row>
    <row r="67" customFormat="false" ht="12.8" hidden="false" customHeight="false" outlineLevel="0" collapsed="false">
      <c r="D67" s="11"/>
      <c r="E67" s="11"/>
    </row>
    <row r="68" customFormat="false" ht="12.8" hidden="false" customHeight="false" outlineLevel="0" collapsed="false">
      <c r="D68" s="11"/>
      <c r="E68" s="11"/>
    </row>
    <row r="69" customFormat="false" ht="12.8" hidden="false" customHeight="false" outlineLevel="0" collapsed="false">
      <c r="D69" s="11"/>
      <c r="E69" s="11"/>
    </row>
    <row r="70" customFormat="false" ht="12.8" hidden="false" customHeight="false" outlineLevel="0" collapsed="false">
      <c r="D70" s="11"/>
      <c r="E70" s="11"/>
    </row>
    <row r="71" customFormat="false" ht="12.8" hidden="false" customHeight="false" outlineLevel="0" collapsed="false">
      <c r="D71" s="11"/>
      <c r="E71" s="11"/>
    </row>
    <row r="72" customFormat="false" ht="12.8" hidden="false" customHeight="false" outlineLevel="0" collapsed="false">
      <c r="D72" s="11"/>
      <c r="E72" s="11"/>
    </row>
    <row r="73" customFormat="false" ht="12.8" hidden="false" customHeight="false" outlineLevel="0" collapsed="false">
      <c r="D73" s="11"/>
      <c r="E73" s="11"/>
    </row>
    <row r="74" customFormat="false" ht="12.8" hidden="false" customHeight="false" outlineLevel="0" collapsed="false">
      <c r="D74" s="11"/>
      <c r="E74" s="11"/>
    </row>
    <row r="75" customFormat="false" ht="12.8" hidden="false" customHeight="false" outlineLevel="0" collapsed="false">
      <c r="D75" s="11"/>
      <c r="E75" s="11"/>
    </row>
    <row r="76" customFormat="false" ht="12.8" hidden="false" customHeight="false" outlineLevel="0" collapsed="false">
      <c r="D76" s="11"/>
      <c r="E76" s="11"/>
    </row>
    <row r="77" customFormat="false" ht="12.8" hidden="false" customHeight="false" outlineLevel="0" collapsed="false">
      <c r="D77" s="11"/>
      <c r="E77" s="11"/>
    </row>
    <row r="78" customFormat="false" ht="12.8" hidden="false" customHeight="false" outlineLevel="0" collapsed="false">
      <c r="D78" s="11"/>
      <c r="E78" s="11"/>
    </row>
  </sheetData>
  <mergeCells count="1">
    <mergeCell ref="A8:C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5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57" activeCellId="0" sqref="A5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7" width="34.59"/>
    <col collapsed="false" customWidth="false" hidden="false" outlineLevel="0" max="3" min="2" style="39" width="11.52"/>
    <col collapsed="false" customWidth="true" hidden="false" outlineLevel="0" max="4" min="4" style="17" width="18.61"/>
    <col collapsed="false" customWidth="false" hidden="false" outlineLevel="0" max="1024" min="5" style="17" width="11.52"/>
  </cols>
  <sheetData>
    <row r="1" customFormat="false" ht="15" hidden="false" customHeight="false" outlineLevel="0" collapsed="false">
      <c r="A1" s="17" t="str">
        <f aca="false">Gewinnermittlung!B1</f>
        <v>Name</v>
      </c>
      <c r="B1" s="55"/>
      <c r="C1" s="56"/>
      <c r="D1" s="57"/>
      <c r="E1" s="58"/>
      <c r="F1" s="59"/>
      <c r="G1" s="0"/>
      <c r="H1" s="60"/>
    </row>
    <row r="2" customFormat="false" ht="15" hidden="false" customHeight="false" outlineLevel="0" collapsed="false">
      <c r="A2" s="17" t="str">
        <f aca="false">Gewinnermittlung!B2</f>
        <v>Adresse</v>
      </c>
      <c r="B2" s="55"/>
      <c r="C2" s="56"/>
      <c r="D2" s="57"/>
      <c r="E2" s="58"/>
      <c r="F2" s="59"/>
      <c r="G2" s="0"/>
      <c r="H2" s="60"/>
    </row>
    <row r="3" customFormat="false" ht="15" hidden="false" customHeight="false" outlineLevel="0" collapsed="false">
      <c r="A3" s="17" t="n">
        <f aca="false">Gewinnermittlung!B3</f>
        <v>0</v>
      </c>
      <c r="B3" s="55"/>
      <c r="C3" s="56"/>
      <c r="D3" s="57"/>
      <c r="E3" s="58"/>
      <c r="F3" s="59"/>
      <c r="G3" s="0"/>
      <c r="H3" s="60"/>
    </row>
    <row r="4" customFormat="false" ht="15" hidden="false" customHeight="false" outlineLevel="0" collapsed="false">
      <c r="A4" s="17" t="n">
        <f aca="false">Gewinnermittlung!B4</f>
        <v>0</v>
      </c>
      <c r="B4" s="55"/>
      <c r="C4" s="56"/>
      <c r="D4" s="57"/>
      <c r="E4" s="58"/>
      <c r="F4" s="59"/>
      <c r="G4" s="0"/>
      <c r="H4" s="60"/>
    </row>
    <row r="5" customFormat="false" ht="15" hidden="false" customHeight="false" outlineLevel="0" collapsed="false">
      <c r="A5" s="17" t="n">
        <f aca="false">Gewinnermittlung!B5</f>
        <v>0</v>
      </c>
      <c r="B5" s="55"/>
      <c r="C5" s="56"/>
      <c r="D5" s="57"/>
      <c r="E5" s="58"/>
      <c r="F5" s="59"/>
      <c r="G5" s="0"/>
      <c r="H5" s="60"/>
    </row>
    <row r="6" customFormat="false" ht="15" hidden="false" customHeight="false" outlineLevel="0" collapsed="false">
      <c r="A6" s="17" t="str">
        <f aca="false">Gewinnermittlung!B6</f>
        <v>Steuernummer:</v>
      </c>
      <c r="B6" s="55"/>
      <c r="C6" s="56"/>
      <c r="D6" s="57"/>
      <c r="E6" s="58"/>
      <c r="F6" s="59"/>
      <c r="G6" s="0"/>
      <c r="H6" s="60"/>
    </row>
    <row r="7" customFormat="false" ht="15" hidden="false" customHeight="false" outlineLevel="0" collapsed="false">
      <c r="A7" s="61"/>
      <c r="B7" s="55"/>
      <c r="C7" s="56"/>
      <c r="D7" s="57"/>
      <c r="E7" s="58"/>
      <c r="F7" s="59"/>
      <c r="G7" s="0"/>
      <c r="H7" s="60"/>
    </row>
    <row r="8" customFormat="false" ht="15" hidden="false" customHeight="false" outlineLevel="0" collapsed="false">
      <c r="A8" s="22" t="s">
        <v>82</v>
      </c>
      <c r="B8" s="62"/>
      <c r="C8" s="62"/>
      <c r="D8" s="63"/>
      <c r="E8" s="63"/>
      <c r="F8" s="64"/>
      <c r="G8" s="65"/>
      <c r="H8" s="60"/>
    </row>
    <row r="9" customFormat="false" ht="15" hidden="false" customHeight="false" outlineLevel="0" collapsed="false">
      <c r="A9" s="66"/>
      <c r="B9" s="55"/>
      <c r="C9" s="55"/>
      <c r="D9" s="58"/>
      <c r="E9" s="58"/>
      <c r="F9" s="67"/>
      <c r="G9" s="67"/>
      <c r="H9" s="60"/>
    </row>
    <row r="10" customFormat="false" ht="12.8" hidden="false" customHeight="false" outlineLevel="0" collapsed="false">
      <c r="A10" s="68" t="s">
        <v>83</v>
      </c>
      <c r="B10" s="69" t="s">
        <v>68</v>
      </c>
      <c r="C10" s="70" t="s">
        <v>67</v>
      </c>
      <c r="D10" s="71" t="s">
        <v>84</v>
      </c>
      <c r="E10" s="72"/>
      <c r="F10" s="71"/>
      <c r="G10" s="73"/>
      <c r="H10" s="60"/>
    </row>
    <row r="11" customFormat="false" ht="12.8" hidden="false" customHeight="false" outlineLevel="0" collapsed="false">
      <c r="H11" s="60"/>
    </row>
    <row r="12" customFormat="false" ht="12.8" hidden="false" customHeight="false" outlineLevel="0" collapsed="false">
      <c r="A12" s="74"/>
      <c r="B12" s="75"/>
      <c r="C12" s="76"/>
      <c r="D12" s="74"/>
      <c r="E12" s="72"/>
      <c r="F12" s="71"/>
      <c r="G12" s="73"/>
      <c r="H12" s="60"/>
    </row>
    <row r="13" customFormat="false" ht="12.8" hidden="false" customHeight="false" outlineLevel="0" collapsed="false">
      <c r="A13" s="74"/>
      <c r="B13" s="75"/>
      <c r="C13" s="76"/>
      <c r="D13" s="74"/>
      <c r="E13" s="72"/>
      <c r="F13" s="71"/>
      <c r="G13" s="73"/>
      <c r="H13" s="60"/>
    </row>
    <row r="14" customFormat="false" ht="12.8" hidden="false" customHeight="false" outlineLevel="0" collapsed="false">
      <c r="A14" s="74"/>
      <c r="B14" s="75"/>
      <c r="C14" s="76"/>
      <c r="D14" s="74"/>
      <c r="E14" s="72"/>
      <c r="F14" s="71"/>
      <c r="G14" s="73"/>
      <c r="H14" s="60"/>
    </row>
    <row r="15" customFormat="false" ht="12.8" hidden="false" customHeight="false" outlineLevel="0" collapsed="false">
      <c r="A15" s="74"/>
      <c r="B15" s="75"/>
      <c r="C15" s="76"/>
      <c r="D15" s="74"/>
      <c r="E15" s="72"/>
      <c r="F15" s="71"/>
      <c r="G15" s="73"/>
      <c r="H15" s="60"/>
    </row>
    <row r="16" customFormat="false" ht="12.8" hidden="false" customHeight="false" outlineLevel="0" collapsed="false">
      <c r="A16" s="74"/>
      <c r="B16" s="75"/>
      <c r="C16" s="76"/>
      <c r="D16" s="74"/>
      <c r="E16" s="72"/>
      <c r="F16" s="71"/>
      <c r="G16" s="73"/>
      <c r="H16" s="60"/>
    </row>
    <row r="17" customFormat="false" ht="12.8" hidden="false" customHeight="false" outlineLevel="0" collapsed="false">
      <c r="A17" s="74"/>
      <c r="B17" s="75"/>
      <c r="C17" s="76"/>
      <c r="D17" s="74"/>
      <c r="E17" s="72"/>
      <c r="F17" s="71"/>
      <c r="G17" s="73"/>
      <c r="H17" s="60"/>
    </row>
    <row r="18" customFormat="false" ht="12.8" hidden="false" customHeight="false" outlineLevel="0" collapsed="false">
      <c r="A18" s="74" t="s">
        <v>85</v>
      </c>
      <c r="B18" s="75"/>
      <c r="C18" s="76"/>
      <c r="D18" s="74"/>
      <c r="E18" s="72"/>
      <c r="F18" s="71"/>
      <c r="G18" s="73"/>
      <c r="H18" s="60"/>
    </row>
    <row r="19" customFormat="false" ht="12.8" hidden="false" customHeight="false" outlineLevel="0" collapsed="false">
      <c r="A19" s="74"/>
      <c r="C19" s="76"/>
      <c r="D19" s="74"/>
      <c r="E19" s="77"/>
      <c r="F19" s="78"/>
      <c r="G19" s="73"/>
      <c r="H19" s="60"/>
    </row>
    <row r="20" customFormat="false" ht="12.8" hidden="false" customHeight="false" outlineLevel="0" collapsed="false">
      <c r="A20" s="74"/>
      <c r="C20" s="76"/>
      <c r="D20" s="74"/>
      <c r="E20" s="77"/>
      <c r="F20" s="78"/>
      <c r="G20" s="73"/>
    </row>
    <row r="21" customFormat="false" ht="12.8" hidden="false" customHeight="false" outlineLevel="0" collapsed="false">
      <c r="A21" s="74"/>
      <c r="C21" s="76"/>
      <c r="D21" s="74"/>
      <c r="E21" s="77"/>
      <c r="F21" s="78"/>
      <c r="G21" s="73"/>
      <c r="H21" s="79"/>
    </row>
    <row r="22" customFormat="false" ht="12.8" hidden="false" customHeight="false" outlineLevel="0" collapsed="false">
      <c r="A22" s="74"/>
      <c r="C22" s="76"/>
      <c r="D22" s="74"/>
      <c r="E22" s="77"/>
      <c r="F22" s="78"/>
      <c r="G22" s="73"/>
      <c r="H22" s="79"/>
    </row>
    <row r="23" customFormat="false" ht="12.8" hidden="false" customHeight="false" outlineLevel="0" collapsed="false">
      <c r="A23" s="74"/>
      <c r="C23" s="76"/>
      <c r="D23" s="74"/>
      <c r="E23" s="77"/>
      <c r="F23" s="78"/>
      <c r="G23" s="73"/>
      <c r="H23" s="79"/>
    </row>
    <row r="24" customFormat="false" ht="12.8" hidden="false" customHeight="false" outlineLevel="0" collapsed="false">
      <c r="A24" s="74" t="s">
        <v>86</v>
      </c>
      <c r="B24" s="75"/>
      <c r="C24" s="76"/>
      <c r="D24" s="74"/>
      <c r="E24" s="72"/>
      <c r="F24" s="78"/>
      <c r="G24" s="73"/>
      <c r="H24" s="79"/>
    </row>
    <row r="25" customFormat="false" ht="12.8" hidden="false" customHeight="false" outlineLevel="0" collapsed="false">
      <c r="A25" s="74"/>
      <c r="B25" s="75"/>
      <c r="C25" s="76"/>
      <c r="D25" s="74"/>
      <c r="E25" s="72"/>
      <c r="F25" s="78"/>
      <c r="G25" s="73"/>
      <c r="H25" s="79"/>
    </row>
    <row r="26" customFormat="false" ht="12.8" hidden="false" customHeight="false" outlineLevel="0" collapsed="false">
      <c r="A26" s="74"/>
      <c r="B26" s="69"/>
      <c r="C26" s="76"/>
      <c r="D26" s="80"/>
      <c r="E26" s="77"/>
      <c r="F26" s="78"/>
      <c r="G26" s="73"/>
      <c r="H26" s="79"/>
    </row>
    <row r="27" customFormat="false" ht="12.8" hidden="false" customHeight="false" outlineLevel="0" collapsed="false">
      <c r="A27" s="74"/>
      <c r="B27" s="81"/>
      <c r="C27" s="76"/>
      <c r="D27" s="74"/>
      <c r="E27" s="72"/>
      <c r="F27" s="78"/>
      <c r="G27" s="73"/>
      <c r="H27" s="79"/>
    </row>
    <row r="28" customFormat="false" ht="12.8" hidden="false" customHeight="false" outlineLevel="0" collapsed="false">
      <c r="A28" s="74" t="s">
        <v>87</v>
      </c>
      <c r="B28" s="81"/>
      <c r="C28" s="76"/>
      <c r="D28" s="74"/>
      <c r="E28" s="72"/>
      <c r="F28" s="78"/>
      <c r="G28" s="73"/>
      <c r="H28" s="79"/>
    </row>
    <row r="29" customFormat="false" ht="12.8" hidden="false" customHeight="false" outlineLevel="0" collapsed="false">
      <c r="A29" s="74" t="s">
        <v>87</v>
      </c>
      <c r="B29" s="81"/>
      <c r="C29" s="76"/>
      <c r="D29" s="80"/>
      <c r="E29" s="72"/>
      <c r="F29" s="78"/>
      <c r="G29" s="73"/>
      <c r="H29" s="79"/>
    </row>
    <row r="30" customFormat="false" ht="15" hidden="false" customHeight="false" outlineLevel="0" collapsed="false">
      <c r="A30" s="82" t="s">
        <v>88</v>
      </c>
      <c r="B30" s="83"/>
      <c r="C30" s="84"/>
      <c r="D30" s="85"/>
      <c r="E30" s="13"/>
      <c r="F30" s="86" t="n">
        <f aca="false">SUM(E12:E29)</f>
        <v>0</v>
      </c>
      <c r="G30" s="73"/>
      <c r="H30" s="79"/>
    </row>
    <row r="31" customFormat="false" ht="12.8" hidden="false" customHeight="false" outlineLevel="0" collapsed="false">
      <c r="A31" s="74"/>
      <c r="B31" s="69"/>
      <c r="C31" s="76"/>
      <c r="D31" s="74"/>
      <c r="E31" s="77"/>
      <c r="F31" s="78"/>
      <c r="G31" s="73"/>
      <c r="H31" s="79"/>
    </row>
    <row r="32" customFormat="false" ht="12.8" hidden="false" customHeight="false" outlineLevel="0" collapsed="false">
      <c r="A32" s="68" t="s">
        <v>89</v>
      </c>
      <c r="B32" s="87"/>
      <c r="C32" s="87"/>
      <c r="D32" s="68"/>
      <c r="E32" s="88"/>
      <c r="F32" s="89"/>
      <c r="G32" s="73"/>
      <c r="H32" s="79"/>
    </row>
    <row r="33" customFormat="false" ht="12.8" hidden="false" customHeight="false" outlineLevel="0" collapsed="false">
      <c r="A33" s="90" t="s">
        <v>90</v>
      </c>
      <c r="B33" s="91"/>
      <c r="C33" s="92" t="s">
        <v>67</v>
      </c>
      <c r="D33" s="93"/>
      <c r="E33" s="93" t="s">
        <v>91</v>
      </c>
      <c r="F33" s="94"/>
    </row>
    <row r="34" customFormat="false" ht="12.8" hidden="false" customHeight="false" outlineLevel="0" collapsed="false">
      <c r="A34" s="95" t="s">
        <v>92</v>
      </c>
      <c r="B34" s="91"/>
      <c r="C34" s="96" t="n">
        <v>1</v>
      </c>
      <c r="D34" s="97"/>
      <c r="E34" s="98"/>
      <c r="F34" s="94"/>
    </row>
    <row r="35" customFormat="false" ht="12.8" hidden="false" customHeight="false" outlineLevel="0" collapsed="false">
      <c r="A35" s="95" t="s">
        <v>93</v>
      </c>
      <c r="B35" s="91"/>
      <c r="C35" s="96" t="n">
        <v>2</v>
      </c>
      <c r="D35" s="97"/>
      <c r="E35" s="98"/>
      <c r="F35" s="94"/>
      <c r="H35" s="18"/>
    </row>
    <row r="36" customFormat="false" ht="12.8" hidden="false" customHeight="false" outlineLevel="0" collapsed="false">
      <c r="A36" s="95" t="s">
        <v>94</v>
      </c>
      <c r="B36" s="91"/>
      <c r="C36" s="96" t="n">
        <v>3</v>
      </c>
      <c r="D36" s="97"/>
      <c r="E36" s="93"/>
      <c r="F36" s="94"/>
      <c r="I36" s="18"/>
    </row>
    <row r="37" customFormat="false" ht="12.8" hidden="false" customHeight="false" outlineLevel="0" collapsed="false">
      <c r="A37" s="95" t="s">
        <v>95</v>
      </c>
      <c r="B37" s="91"/>
      <c r="C37" s="96" t="n">
        <v>4</v>
      </c>
      <c r="D37" s="97"/>
      <c r="E37" s="93"/>
      <c r="F37" s="94"/>
      <c r="I37" s="18"/>
    </row>
    <row r="38" customFormat="false" ht="12.8" hidden="false" customHeight="false" outlineLevel="0" collapsed="false">
      <c r="A38" s="95" t="s">
        <v>96</v>
      </c>
      <c r="B38" s="91"/>
      <c r="C38" s="96" t="n">
        <v>5</v>
      </c>
      <c r="D38" s="97"/>
      <c r="E38" s="93"/>
      <c r="F38" s="94"/>
      <c r="G38" s="60"/>
    </row>
    <row r="39" customFormat="false" ht="12.8" hidden="false" customHeight="false" outlineLevel="0" collapsed="false">
      <c r="A39" s="95" t="s">
        <v>97</v>
      </c>
      <c r="B39" s="91"/>
      <c r="C39" s="96" t="n">
        <v>6</v>
      </c>
      <c r="D39" s="97"/>
      <c r="E39" s="93"/>
      <c r="F39" s="94"/>
    </row>
    <row r="40" customFormat="false" ht="12.8" hidden="false" customHeight="false" outlineLevel="0" collapsed="false">
      <c r="A40" s="95" t="s">
        <v>98</v>
      </c>
      <c r="B40" s="91"/>
      <c r="C40" s="96" t="n">
        <v>7</v>
      </c>
      <c r="D40" s="97"/>
      <c r="E40" s="93"/>
      <c r="F40" s="94"/>
    </row>
    <row r="41" customFormat="false" ht="12.8" hidden="false" customHeight="false" outlineLevel="0" collapsed="false">
      <c r="A41" s="95" t="s">
        <v>99</v>
      </c>
      <c r="B41" s="91"/>
      <c r="C41" s="96" t="n">
        <v>8</v>
      </c>
      <c r="D41" s="97"/>
      <c r="E41" s="93"/>
      <c r="F41" s="94"/>
    </row>
    <row r="42" customFormat="false" ht="12.8" hidden="false" customHeight="false" outlineLevel="0" collapsed="false">
      <c r="A42" s="95" t="s">
        <v>100</v>
      </c>
      <c r="B42" s="91"/>
      <c r="C42" s="96" t="n">
        <v>9</v>
      </c>
      <c r="D42" s="97"/>
      <c r="E42" s="93"/>
      <c r="F42" s="94"/>
    </row>
    <row r="43" customFormat="false" ht="12.8" hidden="false" customHeight="false" outlineLevel="0" collapsed="false">
      <c r="A43" s="95" t="s">
        <v>101</v>
      </c>
      <c r="B43" s="91"/>
      <c r="C43" s="96" t="n">
        <v>10</v>
      </c>
      <c r="D43" s="97"/>
      <c r="E43" s="93"/>
      <c r="F43" s="94"/>
    </row>
    <row r="44" customFormat="false" ht="12.8" hidden="false" customHeight="false" outlineLevel="0" collapsed="false">
      <c r="A44" s="95" t="s">
        <v>102</v>
      </c>
      <c r="B44" s="91"/>
      <c r="C44" s="96" t="n">
        <v>11</v>
      </c>
      <c r="D44" s="97"/>
      <c r="E44" s="93"/>
      <c r="F44" s="94"/>
    </row>
    <row r="45" customFormat="false" ht="12.8" hidden="false" customHeight="false" outlineLevel="0" collapsed="false">
      <c r="A45" s="95" t="s">
        <v>103</v>
      </c>
      <c r="B45" s="91"/>
      <c r="C45" s="96" t="n">
        <v>12</v>
      </c>
      <c r="D45" s="97"/>
      <c r="E45" s="93"/>
      <c r="F45" s="94"/>
    </row>
    <row r="46" customFormat="false" ht="12.8" hidden="false" customHeight="false" outlineLevel="0" collapsed="false">
      <c r="A46" s="99" t="s">
        <v>104</v>
      </c>
      <c r="B46" s="100"/>
      <c r="C46" s="101"/>
      <c r="D46" s="102"/>
      <c r="E46" s="103"/>
      <c r="F46" s="104" t="n">
        <f aca="false">SUM(E34:E45)</f>
        <v>0</v>
      </c>
    </row>
    <row r="47" customFormat="false" ht="12.8" hidden="false" customHeight="false" outlineLevel="0" collapsed="false">
      <c r="A47" s="105"/>
      <c r="B47" s="106"/>
      <c r="C47" s="92"/>
      <c r="D47" s="93"/>
      <c r="E47" s="107"/>
      <c r="F47" s="94"/>
    </row>
    <row r="48" customFormat="false" ht="12.8" hidden="false" customHeight="false" outlineLevel="0" collapsed="false">
      <c r="A48" s="108" t="s">
        <v>105</v>
      </c>
      <c r="B48" s="109"/>
      <c r="C48" s="110"/>
      <c r="D48" s="111"/>
      <c r="E48" s="102"/>
      <c r="F48" s="112" t="s">
        <v>106</v>
      </c>
    </row>
    <row r="49" customFormat="false" ht="12.8" hidden="false" customHeight="false" outlineLevel="0" collapsed="false">
      <c r="A49" s="17" t="s">
        <v>107</v>
      </c>
      <c r="B49" s="113" t="n">
        <v>0.05</v>
      </c>
      <c r="C49" s="49"/>
      <c r="D49" s="18"/>
      <c r="E49" s="114" t="n">
        <f aca="false">$F$46*B49</f>
        <v>0</v>
      </c>
      <c r="F49" s="98" t="n">
        <f aca="false">E49/12</f>
        <v>0</v>
      </c>
    </row>
    <row r="50" customFormat="false" ht="12.8" hidden="false" customHeight="false" outlineLevel="0" collapsed="false">
      <c r="A50" s="17" t="s">
        <v>108</v>
      </c>
      <c r="B50" s="113" t="n">
        <v>0.05</v>
      </c>
      <c r="C50" s="49"/>
      <c r="D50" s="18"/>
      <c r="E50" s="114" t="n">
        <f aca="false">$F$46*B50</f>
        <v>0</v>
      </c>
      <c r="F50" s="98" t="n">
        <f aca="false">E50/12</f>
        <v>0</v>
      </c>
    </row>
    <row r="51" customFormat="false" ht="12.8" hidden="false" customHeight="false" outlineLevel="0" collapsed="false">
      <c r="A51" s="17" t="s">
        <v>109</v>
      </c>
      <c r="B51" s="113" t="n">
        <v>0.15</v>
      </c>
      <c r="C51" s="49"/>
      <c r="D51" s="18"/>
      <c r="E51" s="115" t="n">
        <f aca="false">$F$46*B51</f>
        <v>0</v>
      </c>
      <c r="F51" s="98" t="n">
        <f aca="false">E51/12</f>
        <v>0</v>
      </c>
    </row>
    <row r="52" customFormat="false" ht="12.8" hidden="false" customHeight="false" outlineLevel="0" collapsed="false">
      <c r="A52" s="17" t="s">
        <v>110</v>
      </c>
      <c r="B52" s="113" t="n">
        <v>0.25</v>
      </c>
      <c r="C52" s="49"/>
      <c r="D52" s="18"/>
      <c r="E52" s="116" t="n">
        <f aca="false">$F$46*B52</f>
        <v>0</v>
      </c>
      <c r="F52" s="98" t="n">
        <f aca="false">E52/12</f>
        <v>0</v>
      </c>
    </row>
    <row r="53" customFormat="false" ht="12.8" hidden="false" customHeight="false" outlineLevel="0" collapsed="false">
      <c r="A53" s="17" t="s">
        <v>111</v>
      </c>
      <c r="B53" s="113" t="n">
        <v>0.5</v>
      </c>
      <c r="C53" s="49"/>
      <c r="D53" s="18"/>
      <c r="E53" s="116" t="n">
        <f aca="false">$F$46*B53</f>
        <v>0</v>
      </c>
      <c r="F53" s="98" t="n">
        <f aca="false">E53/12</f>
        <v>0</v>
      </c>
    </row>
    <row r="54" customFormat="false" ht="12.8" hidden="false" customHeight="false" outlineLevel="0" collapsed="false">
      <c r="C54" s="49"/>
      <c r="D54" s="18"/>
      <c r="E54" s="18"/>
    </row>
    <row r="55" customFormat="false" ht="12.8" hidden="false" customHeight="false" outlineLevel="0" collapsed="false">
      <c r="A55" s="117" t="s">
        <v>112</v>
      </c>
      <c r="B55" s="118" t="n">
        <f aca="false">SUM(B49:B54)</f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2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70703125" defaultRowHeight="12.8" zeroHeight="false" outlineLevelRow="0" outlineLevelCol="0"/>
  <cols>
    <col collapsed="false" customWidth="true" hidden="false" outlineLevel="0" max="1" min="1" style="0" width="2.49"/>
    <col collapsed="false" customWidth="true" hidden="false" outlineLevel="0" max="3" min="3" style="0" width="22.23"/>
  </cols>
  <sheetData>
    <row r="1" customFormat="false" ht="15" hidden="false" customHeight="false" outlineLevel="0" collapsed="false">
      <c r="A1" s="66"/>
      <c r="B1" s="17" t="str">
        <f aca="false">Gewinnermittlung!B1</f>
        <v>Name</v>
      </c>
      <c r="C1" s="61"/>
      <c r="D1" s="57"/>
      <c r="E1" s="57"/>
      <c r="F1" s="58"/>
      <c r="G1" s="59"/>
    </row>
    <row r="2" customFormat="false" ht="15" hidden="false" customHeight="false" outlineLevel="0" collapsed="false">
      <c r="A2" s="66"/>
      <c r="B2" s="17" t="str">
        <f aca="false">Gewinnermittlung!B2</f>
        <v>Adresse</v>
      </c>
      <c r="C2" s="61"/>
      <c r="D2" s="57"/>
      <c r="E2" s="57"/>
      <c r="F2" s="58"/>
      <c r="G2" s="59"/>
    </row>
    <row r="3" customFormat="false" ht="15" hidden="false" customHeight="false" outlineLevel="0" collapsed="false">
      <c r="A3" s="66"/>
      <c r="B3" s="17" t="n">
        <f aca="false">Gewinnermittlung!B3</f>
        <v>0</v>
      </c>
      <c r="C3" s="61"/>
      <c r="D3" s="57"/>
      <c r="E3" s="57"/>
      <c r="F3" s="58"/>
      <c r="G3" s="59"/>
    </row>
    <row r="4" customFormat="false" ht="15" hidden="false" customHeight="false" outlineLevel="0" collapsed="false">
      <c r="A4" s="66"/>
      <c r="B4" s="17" t="n">
        <f aca="false">Gewinnermittlung!B4</f>
        <v>0</v>
      </c>
      <c r="C4" s="61"/>
      <c r="D4" s="57"/>
      <c r="E4" s="57"/>
      <c r="F4" s="58"/>
      <c r="G4" s="59"/>
    </row>
    <row r="5" customFormat="false" ht="15" hidden="false" customHeight="false" outlineLevel="0" collapsed="false">
      <c r="A5" s="66"/>
      <c r="B5" s="17" t="n">
        <f aca="false">Gewinnermittlung!B5</f>
        <v>0</v>
      </c>
      <c r="C5" s="61"/>
      <c r="D5" s="57"/>
      <c r="E5" s="57"/>
      <c r="F5" s="58"/>
      <c r="G5" s="59"/>
    </row>
    <row r="6" customFormat="false" ht="15" hidden="false" customHeight="false" outlineLevel="0" collapsed="false">
      <c r="A6" s="66"/>
      <c r="B6" s="17" t="str">
        <f aca="false">Gewinnermittlung!B6</f>
        <v>Steuernummer:</v>
      </c>
      <c r="C6" s="61"/>
      <c r="D6" s="57"/>
      <c r="E6" s="57"/>
      <c r="F6" s="58"/>
      <c r="G6" s="59"/>
    </row>
    <row r="7" customFormat="false" ht="15" hidden="false" customHeight="false" outlineLevel="0" collapsed="false">
      <c r="A7" s="66"/>
      <c r="B7" s="61"/>
      <c r="C7" s="61"/>
      <c r="D7" s="57"/>
      <c r="E7" s="57"/>
      <c r="F7" s="58"/>
      <c r="G7" s="59"/>
    </row>
    <row r="8" customFormat="false" ht="15" hidden="false" customHeight="false" outlineLevel="0" collapsed="false">
      <c r="B8" s="22" t="s">
        <v>113</v>
      </c>
      <c r="C8" s="119"/>
      <c r="D8" s="119"/>
      <c r="E8" s="63"/>
      <c r="F8" s="63"/>
      <c r="G8" s="64"/>
      <c r="H8" s="65"/>
    </row>
    <row r="9" customFormat="false" ht="15" hidden="false" customHeight="false" outlineLevel="0" collapsed="false">
      <c r="B9" s="120"/>
      <c r="C9" s="121"/>
      <c r="D9" s="121"/>
      <c r="E9" s="122"/>
      <c r="F9" s="122"/>
      <c r="G9" s="123" t="s">
        <v>114</v>
      </c>
      <c r="H9" s="124" t="n">
        <f aca="false">SUM(H17:H32)</f>
        <v>0</v>
      </c>
    </row>
    <row r="10" customFormat="false" ht="15" hidden="false" customHeight="false" outlineLevel="0" collapsed="false">
      <c r="B10" s="66"/>
      <c r="C10" s="61"/>
      <c r="D10" s="61"/>
      <c r="E10" s="58"/>
      <c r="F10" s="58"/>
      <c r="G10" s="67"/>
      <c r="H10" s="67"/>
    </row>
    <row r="11" customFormat="false" ht="15" hidden="false" customHeight="false" outlineLevel="0" collapsed="false">
      <c r="B11" s="66"/>
      <c r="C11" s="61"/>
      <c r="D11" s="61"/>
      <c r="E11" s="58"/>
      <c r="F11" s="58"/>
      <c r="G11" s="67"/>
      <c r="H11" s="67"/>
    </row>
    <row r="12" customFormat="false" ht="57.45" hidden="false" customHeight="true" outlineLevel="0" collapsed="false">
      <c r="B12" s="125"/>
      <c r="C12" s="125"/>
      <c r="D12" s="125"/>
      <c r="E12" s="125"/>
      <c r="F12" s="125"/>
      <c r="G12" s="125"/>
      <c r="H12" s="125"/>
    </row>
    <row r="13" customFormat="false" ht="12.8" hidden="false" customHeight="false" outlineLevel="0" collapsed="false">
      <c r="B13" s="126"/>
      <c r="C13" s="61"/>
      <c r="D13" s="61"/>
      <c r="E13" s="57"/>
      <c r="F13" s="57"/>
      <c r="G13" s="127"/>
      <c r="H13" s="128"/>
    </row>
    <row r="14" customFormat="false" ht="15" hidden="false" customHeight="false" outlineLevel="0" collapsed="false">
      <c r="B14" s="66"/>
      <c r="C14" s="61"/>
      <c r="D14" s="61"/>
      <c r="E14" s="57"/>
      <c r="F14" s="57"/>
      <c r="G14" s="127"/>
      <c r="H14" s="128"/>
    </row>
    <row r="15" customFormat="false" ht="12.8" hidden="false" customHeight="false" outlineLevel="0" collapsed="false">
      <c r="B15" s="129"/>
      <c r="C15" s="61"/>
      <c r="D15" s="61"/>
      <c r="E15" s="57"/>
      <c r="F15" s="57"/>
      <c r="G15" s="127"/>
      <c r="H15" s="128"/>
    </row>
    <row r="16" customFormat="false" ht="12.8" hidden="false" customHeight="false" outlineLevel="0" collapsed="false">
      <c r="B16" s="130"/>
      <c r="C16" s="131"/>
      <c r="D16" s="132"/>
      <c r="E16" s="133"/>
      <c r="F16" s="133"/>
      <c r="G16" s="134"/>
      <c r="H16" s="134"/>
    </row>
    <row r="17" customFormat="false" ht="12.8" hidden="false" customHeight="false" outlineLevel="0" collapsed="false">
      <c r="B17" s="135"/>
      <c r="C17" s="105"/>
      <c r="D17" s="105"/>
      <c r="E17" s="133"/>
      <c r="F17" s="133"/>
      <c r="G17" s="134"/>
      <c r="H17" s="134"/>
    </row>
    <row r="18" customFormat="false" ht="12.8" hidden="false" customHeight="false" outlineLevel="0" collapsed="false">
      <c r="B18" s="135"/>
      <c r="C18" s="105"/>
      <c r="D18" s="105"/>
      <c r="E18" s="133"/>
      <c r="F18" s="133"/>
      <c r="G18" s="134"/>
      <c r="H18" s="134"/>
    </row>
    <row r="19" customFormat="false" ht="12.8" hidden="false" customHeight="false" outlineLevel="0" collapsed="false">
      <c r="B19" s="135"/>
      <c r="C19" s="105"/>
      <c r="D19" s="105"/>
      <c r="E19" s="133"/>
      <c r="F19" s="133"/>
      <c r="G19" s="134"/>
      <c r="H19" s="134"/>
    </row>
    <row r="20" customFormat="false" ht="12.8" hidden="false" customHeight="false" outlineLevel="0" collapsed="false">
      <c r="B20" s="136"/>
      <c r="C20" s="137"/>
      <c r="D20" s="137"/>
      <c r="E20" s="133"/>
      <c r="F20" s="133"/>
      <c r="G20" s="134"/>
      <c r="H20" s="134"/>
    </row>
    <row r="21" customFormat="false" ht="12.8" hidden="false" customHeight="false" outlineLevel="0" collapsed="false">
      <c r="B21" s="135"/>
      <c r="C21" s="138"/>
      <c r="D21" s="137"/>
      <c r="E21" s="133"/>
      <c r="F21" s="133"/>
      <c r="G21" s="134"/>
      <c r="H21" s="134"/>
    </row>
    <row r="22" customFormat="false" ht="12.8" hidden="false" customHeight="false" outlineLevel="0" collapsed="false">
      <c r="A22" s="139"/>
      <c r="B22" s="137"/>
      <c r="C22" s="137"/>
      <c r="D22" s="133"/>
      <c r="E22" s="133"/>
      <c r="F22" s="134"/>
      <c r="G22" s="137"/>
    </row>
    <row r="23" customFormat="false" ht="12.8" hidden="false" customHeight="false" outlineLevel="0" collapsed="false">
      <c r="A23" s="139"/>
      <c r="B23" s="137"/>
      <c r="C23" s="137"/>
      <c r="D23" s="133"/>
      <c r="E23" s="133"/>
      <c r="F23" s="134"/>
      <c r="G23" s="137"/>
    </row>
  </sheetData>
  <mergeCells count="1">
    <mergeCell ref="B12:H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5EB91E"/>
    <pageSetUpPr fitToPage="false"/>
  </sheetPr>
  <dimension ref="A7:H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ColWidth="11.6875" defaultRowHeight="12.8" zeroHeight="false" outlineLevelRow="0" outlineLevelCol="0"/>
  <cols>
    <col collapsed="false" customWidth="true" hidden="false" outlineLevel="0" max="1" min="1" style="0" width="9.59"/>
    <col collapsed="false" customWidth="true" hidden="false" outlineLevel="0" max="3" min="3" style="0" width="51.54"/>
    <col collapsed="false" customWidth="true" hidden="false" outlineLevel="0" max="5" min="5" style="1" width="11.57"/>
  </cols>
  <sheetData>
    <row r="7" customFormat="false" ht="17.35" hidden="false" customHeight="false" outlineLevel="0" collapsed="false">
      <c r="A7" s="140" t="s">
        <v>115</v>
      </c>
      <c r="B7" s="35"/>
      <c r="C7" s="141"/>
      <c r="D7" s="141"/>
      <c r="E7" s="142"/>
    </row>
    <row r="8" customFormat="false" ht="15" hidden="false" customHeight="false" outlineLevel="0" collapsed="false">
      <c r="A8" s="26" t="n">
        <f aca="false">Gewinnermittlung!E1</f>
        <v>2021</v>
      </c>
      <c r="B8" s="143" t="s">
        <v>114</v>
      </c>
      <c r="C8" s="144" t="n">
        <f aca="false">D14+F14</f>
        <v>0</v>
      </c>
      <c r="D8" s="145"/>
      <c r="E8" s="146"/>
    </row>
    <row r="9" customFormat="false" ht="17.35" hidden="false" customHeight="false" outlineLevel="0" collapsed="false">
      <c r="C9" s="34"/>
    </row>
    <row r="10" customFormat="false" ht="12.8" hidden="false" customHeight="false" outlineLevel="0" collapsed="false">
      <c r="A10" s="40" t="s">
        <v>116</v>
      </c>
    </row>
    <row r="11" customFormat="false" ht="12.8" hidden="false" customHeight="false" outlineLevel="0" collapsed="false">
      <c r="A11" s="147" t="s">
        <v>117</v>
      </c>
      <c r="C11" s="148"/>
    </row>
    <row r="12" customFormat="false" ht="12.8" hidden="false" customHeight="false" outlineLevel="0" collapsed="false">
      <c r="B12" s="39"/>
      <c r="C12" s="40"/>
      <c r="D12" s="17"/>
      <c r="E12" s="49"/>
      <c r="F12" s="18"/>
      <c r="G12" s="149"/>
      <c r="H12" s="18"/>
    </row>
    <row r="13" customFormat="false" ht="12.8" hidden="false" customHeight="false" outlineLevel="0" collapsed="false">
      <c r="D13" s="41" t="s">
        <v>118</v>
      </c>
      <c r="E13" s="53" t="s">
        <v>77</v>
      </c>
      <c r="F13" s="53" t="s">
        <v>38</v>
      </c>
      <c r="G13" s="53" t="s">
        <v>78</v>
      </c>
      <c r="H13" s="53" t="s">
        <v>79</v>
      </c>
    </row>
    <row r="14" customFormat="false" ht="12.8" hidden="false" customHeight="false" outlineLevel="0" collapsed="false">
      <c r="B14" s="17"/>
      <c r="C14" s="2" t="s">
        <v>66</v>
      </c>
      <c r="D14" s="11" t="n">
        <f aca="false">SUM(D16:D50)</f>
        <v>0</v>
      </c>
      <c r="E14" s="150" t="n">
        <f aca="false">SUM(E16:E47)</f>
        <v>0</v>
      </c>
      <c r="F14" s="0" t="n">
        <f aca="false">SUM(F16:F50)</f>
        <v>0</v>
      </c>
      <c r="G14" s="0" t="n">
        <f aca="false">SUM(G16:G47)</f>
        <v>0</v>
      </c>
      <c r="H14" s="0" t="n">
        <f aca="false">SUM(H16:H47)</f>
        <v>0</v>
      </c>
    </row>
    <row r="15" customFormat="false" ht="12.8" hidden="false" customHeight="false" outlineLevel="0" collapsed="false">
      <c r="A15" s="0" t="s">
        <v>67</v>
      </c>
      <c r="B15" s="43" t="s">
        <v>68</v>
      </c>
      <c r="C15" s="43" t="s">
        <v>69</v>
      </c>
      <c r="D15" s="41" t="s">
        <v>91</v>
      </c>
      <c r="E15" s="151"/>
      <c r="F15" s="152"/>
      <c r="G15" s="13"/>
      <c r="H15" s="153"/>
    </row>
    <row r="16" customFormat="false" ht="12.8" hidden="false" customHeight="false" outlineLevel="0" collapsed="false">
      <c r="A16" s="0" t="n">
        <v>1</v>
      </c>
      <c r="B16" s="44"/>
      <c r="D16" s="11"/>
      <c r="E16" s="150"/>
      <c r="G16" s="0" t="n">
        <v>0</v>
      </c>
      <c r="H16" s="0" t="n">
        <v>0</v>
      </c>
    </row>
    <row r="17" customFormat="false" ht="12.8" hidden="false" customHeight="false" outlineLevel="0" collapsed="false">
      <c r="A17" s="0" t="n">
        <v>2</v>
      </c>
      <c r="B17" s="44"/>
      <c r="D17" s="11"/>
      <c r="E17" s="150"/>
      <c r="G17" s="0" t="n">
        <v>0</v>
      </c>
      <c r="H17" s="0" t="n">
        <v>0</v>
      </c>
    </row>
    <row r="18" customFormat="false" ht="12.8" hidden="false" customHeight="false" outlineLevel="0" collapsed="false">
      <c r="A18" s="0" t="n">
        <v>3</v>
      </c>
      <c r="B18" s="44"/>
      <c r="D18" s="11"/>
      <c r="E18" s="150"/>
      <c r="G18" s="0" t="n">
        <v>0</v>
      </c>
      <c r="H18" s="0" t="n">
        <v>0</v>
      </c>
    </row>
    <row r="19" customFormat="false" ht="12.8" hidden="false" customHeight="false" outlineLevel="0" collapsed="false">
      <c r="A19" s="0" t="n">
        <v>4</v>
      </c>
      <c r="B19" s="44"/>
      <c r="D19" s="11"/>
      <c r="E19" s="150"/>
      <c r="G19" s="0" t="n">
        <v>0</v>
      </c>
      <c r="H19" s="0" t="n">
        <v>0</v>
      </c>
    </row>
    <row r="20" customFormat="false" ht="12.8" hidden="false" customHeight="false" outlineLevel="0" collapsed="false">
      <c r="A20" s="0" t="n">
        <v>4</v>
      </c>
      <c r="B20" s="44"/>
      <c r="D20" s="11"/>
      <c r="E20" s="150"/>
      <c r="G20" s="0" t="n">
        <v>0</v>
      </c>
      <c r="H20" s="0" t="n">
        <v>0</v>
      </c>
    </row>
    <row r="21" customFormat="false" ht="12.8" hidden="false" customHeight="false" outlineLevel="0" collapsed="false">
      <c r="A21" s="0" t="n">
        <v>4</v>
      </c>
      <c r="B21" s="44"/>
      <c r="D21" s="11"/>
      <c r="E21" s="150"/>
      <c r="G21" s="0" t="n">
        <v>0</v>
      </c>
      <c r="H21" s="0" t="n">
        <v>0</v>
      </c>
    </row>
    <row r="22" customFormat="false" ht="12.8" hidden="false" customHeight="false" outlineLevel="0" collapsed="false">
      <c r="A22" s="0" t="n">
        <v>4</v>
      </c>
      <c r="B22" s="44"/>
      <c r="D22" s="11"/>
      <c r="E22" s="150"/>
      <c r="G22" s="0" t="n">
        <v>0</v>
      </c>
      <c r="H22" s="0" t="n">
        <v>0</v>
      </c>
    </row>
    <row r="23" customFormat="false" ht="12.8" hidden="false" customHeight="false" outlineLevel="0" collapsed="false">
      <c r="A23" s="0" t="n">
        <v>4</v>
      </c>
      <c r="B23" s="44"/>
      <c r="D23" s="11"/>
      <c r="E23" s="150"/>
      <c r="G23" s="0" t="n">
        <v>0</v>
      </c>
      <c r="H23" s="0" t="n">
        <v>0</v>
      </c>
    </row>
    <row r="24" customFormat="false" ht="12.8" hidden="false" customHeight="false" outlineLevel="0" collapsed="false">
      <c r="A24" s="0" t="n">
        <v>4</v>
      </c>
      <c r="B24" s="44"/>
      <c r="D24" s="11"/>
      <c r="E24" s="150"/>
      <c r="G24" s="0" t="n">
        <v>0</v>
      </c>
      <c r="H24" s="0" t="n">
        <v>0</v>
      </c>
    </row>
    <row r="25" customFormat="false" ht="12.8" hidden="false" customHeight="false" outlineLevel="0" collapsed="false">
      <c r="A25" s="0" t="n">
        <v>5</v>
      </c>
      <c r="B25" s="44"/>
      <c r="D25" s="11"/>
      <c r="E25" s="150"/>
    </row>
    <row r="26" customFormat="false" ht="12.8" hidden="false" customHeight="false" outlineLevel="0" collapsed="false">
      <c r="A26" s="0" t="n">
        <v>7</v>
      </c>
      <c r="B26" s="44"/>
      <c r="D26" s="11"/>
      <c r="E26" s="150"/>
    </row>
    <row r="27" customFormat="false" ht="12.8" hidden="false" customHeight="false" outlineLevel="0" collapsed="false">
      <c r="D27" s="11"/>
    </row>
    <row r="28" customFormat="false" ht="12.8" hidden="false" customHeight="false" outlineLevel="0" collapsed="false">
      <c r="D28" s="11"/>
    </row>
    <row r="29" customFormat="false" ht="12.8" hidden="false" customHeight="false" outlineLevel="0" collapsed="false">
      <c r="D29" s="11"/>
    </row>
    <row r="30" customFormat="false" ht="12.8" hidden="false" customHeight="false" outlineLevel="0" collapsed="false">
      <c r="D30" s="11"/>
    </row>
    <row r="31" customFormat="false" ht="12.8" hidden="false" customHeight="false" outlineLevel="0" collapsed="false">
      <c r="D31" s="11"/>
    </row>
    <row r="32" customFormat="false" ht="12.8" hidden="false" customHeight="false" outlineLevel="0" collapsed="false">
      <c r="D32" s="11"/>
    </row>
    <row r="33" customFormat="false" ht="12.8" hidden="false" customHeight="false" outlineLevel="0" collapsed="false">
      <c r="D33" s="11"/>
    </row>
    <row r="34" customFormat="false" ht="12.8" hidden="false" customHeight="false" outlineLevel="0" collapsed="false">
      <c r="D34" s="11"/>
    </row>
    <row r="35" customFormat="false" ht="12.8" hidden="false" customHeight="false" outlineLevel="0" collapsed="false">
      <c r="D35" s="11"/>
    </row>
    <row r="36" customFormat="false" ht="12.8" hidden="false" customHeight="false" outlineLevel="0" collapsed="false">
      <c r="D36" s="11"/>
    </row>
    <row r="37" customFormat="false" ht="12.8" hidden="false" customHeight="false" outlineLevel="0" collapsed="false">
      <c r="D37" s="11"/>
    </row>
    <row r="38" customFormat="false" ht="12.8" hidden="false" customHeight="false" outlineLevel="0" collapsed="false">
      <c r="D38" s="11"/>
    </row>
    <row r="39" customFormat="false" ht="12.8" hidden="false" customHeight="false" outlineLevel="0" collapsed="false">
      <c r="D39" s="11"/>
    </row>
    <row r="40" customFormat="false" ht="12.8" hidden="false" customHeight="false" outlineLevel="0" collapsed="false">
      <c r="D40" s="11"/>
    </row>
    <row r="41" customFormat="false" ht="12.8" hidden="false" customHeight="false" outlineLevel="0" collapsed="false">
      <c r="D41" s="11"/>
    </row>
    <row r="42" customFormat="false" ht="12.8" hidden="false" customHeight="false" outlineLevel="0" collapsed="false">
      <c r="D42" s="11"/>
    </row>
    <row r="43" customFormat="false" ht="12.8" hidden="false" customHeight="false" outlineLevel="0" collapsed="false">
      <c r="D43" s="11"/>
    </row>
    <row r="44" customFormat="false" ht="12.8" hidden="false" customHeight="false" outlineLevel="0" collapsed="false">
      <c r="D44" s="1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4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ColWidth="11.6875" defaultRowHeight="12.8" zeroHeight="false" outlineLevelRow="0" outlineLevelCol="0"/>
  <cols>
    <col collapsed="false" customWidth="true" hidden="false" outlineLevel="0" max="1" min="1" style="0" width="9.59"/>
    <col collapsed="false" customWidth="true" hidden="false" outlineLevel="0" max="3" min="3" style="0" width="30.56"/>
  </cols>
  <sheetData>
    <row r="1" customFormat="false" ht="12.8" hidden="false" customHeight="false" outlineLevel="0" collapsed="false">
      <c r="B1" s="17" t="str">
        <f aca="false">Gewinnermittlung!B1</f>
        <v>Name</v>
      </c>
      <c r="C1" s="17"/>
    </row>
    <row r="2" customFormat="false" ht="12.8" hidden="false" customHeight="false" outlineLevel="0" collapsed="false">
      <c r="B2" s="17" t="str">
        <f aca="false">Gewinnermittlung!B2</f>
        <v>Adresse</v>
      </c>
      <c r="C2" s="17"/>
    </row>
    <row r="3" customFormat="false" ht="12.8" hidden="false" customHeight="false" outlineLevel="0" collapsed="false">
      <c r="B3" s="17" t="n">
        <f aca="false">Gewinnermittlung!B3</f>
        <v>0</v>
      </c>
      <c r="C3" s="17"/>
    </row>
    <row r="4" customFormat="false" ht="12.8" hidden="false" customHeight="false" outlineLevel="0" collapsed="false">
      <c r="B4" s="17" t="n">
        <f aca="false">Gewinnermittlung!B4</f>
        <v>0</v>
      </c>
      <c r="C4" s="17"/>
    </row>
    <row r="5" customFormat="false" ht="12.8" hidden="false" customHeight="false" outlineLevel="0" collapsed="false">
      <c r="B5" s="17" t="n">
        <f aca="false">Gewinnermittlung!B5</f>
        <v>0</v>
      </c>
      <c r="C5" s="17"/>
    </row>
    <row r="6" customFormat="false" ht="12.8" hidden="false" customHeight="false" outlineLevel="0" collapsed="false">
      <c r="B6" s="17" t="str">
        <f aca="false">Gewinnermittlung!B6</f>
        <v>Steuernummer:</v>
      </c>
      <c r="C6" s="17"/>
    </row>
    <row r="7" customFormat="false" ht="12.8" hidden="false" customHeight="false" outlineLevel="0" collapsed="false">
      <c r="B7" s="17"/>
      <c r="C7" s="17"/>
    </row>
    <row r="8" customFormat="false" ht="17.35" hidden="false" customHeight="false" outlineLevel="0" collapsed="false">
      <c r="A8" s="140" t="s">
        <v>119</v>
      </c>
      <c r="B8" s="35"/>
      <c r="C8" s="141"/>
      <c r="D8" s="141"/>
      <c r="E8" s="25"/>
    </row>
    <row r="9" customFormat="false" ht="15" hidden="false" customHeight="false" outlineLevel="0" collapsed="false">
      <c r="A9" s="26" t="n">
        <f aca="false">Gewinnermittlung!E1</f>
        <v>2021</v>
      </c>
      <c r="B9" s="143" t="s">
        <v>114</v>
      </c>
      <c r="C9" s="144" t="n">
        <f aca="false">D15</f>
        <v>0</v>
      </c>
      <c r="D9" s="145"/>
      <c r="E9" s="154"/>
    </row>
    <row r="10" customFormat="false" ht="17.35" hidden="false" customHeight="false" outlineLevel="0" collapsed="false">
      <c r="C10" s="34"/>
    </row>
    <row r="11" customFormat="false" ht="12.8" hidden="false" customHeight="false" outlineLevel="0" collapsed="false">
      <c r="A11" s="40" t="s">
        <v>116</v>
      </c>
    </row>
    <row r="12" customFormat="false" ht="12.8" hidden="false" customHeight="false" outlineLevel="0" collapsed="false">
      <c r="A12" s="147" t="s">
        <v>117</v>
      </c>
      <c r="C12" s="148"/>
    </row>
    <row r="13" customFormat="false" ht="12.8" hidden="false" customHeight="false" outlineLevel="0" collapsed="false">
      <c r="B13" s="39"/>
      <c r="C13" s="40"/>
      <c r="D13" s="17"/>
      <c r="E13" s="18"/>
      <c r="F13" s="18"/>
      <c r="G13" s="149"/>
      <c r="H13" s="18"/>
    </row>
    <row r="14" customFormat="false" ht="12.8" hidden="false" customHeight="false" outlineLevel="0" collapsed="false">
      <c r="D14" s="41" t="s">
        <v>118</v>
      </c>
      <c r="E14" s="53" t="s">
        <v>77</v>
      </c>
      <c r="F14" s="53" t="s">
        <v>38</v>
      </c>
      <c r="G14" s="53" t="s">
        <v>78</v>
      </c>
      <c r="H14" s="53" t="s">
        <v>79</v>
      </c>
    </row>
    <row r="15" customFormat="false" ht="12.8" hidden="false" customHeight="false" outlineLevel="0" collapsed="false">
      <c r="B15" s="17"/>
      <c r="C15" s="2" t="s">
        <v>66</v>
      </c>
      <c r="D15" s="11" t="n">
        <f aca="false">SUM(D17:D50)</f>
        <v>0</v>
      </c>
      <c r="E15" s="0" t="n">
        <f aca="false">SUM(E17:E47)</f>
        <v>0</v>
      </c>
      <c r="F15" s="0" t="n">
        <f aca="false">SUM(F17:F50)</f>
        <v>0</v>
      </c>
      <c r="G15" s="0" t="n">
        <f aca="false">SUM(G17:G47)</f>
        <v>0</v>
      </c>
      <c r="H15" s="0" t="n">
        <f aca="false">SUM(H17:H47)</f>
        <v>0</v>
      </c>
    </row>
    <row r="16" customFormat="false" ht="12.8" hidden="false" customHeight="false" outlineLevel="0" collapsed="false">
      <c r="A16" s="0" t="s">
        <v>67</v>
      </c>
      <c r="B16" s="43" t="s">
        <v>68</v>
      </c>
      <c r="C16" s="43" t="s">
        <v>69</v>
      </c>
      <c r="D16" s="41" t="s">
        <v>91</v>
      </c>
      <c r="E16" s="152"/>
      <c r="F16" s="152"/>
      <c r="G16" s="13"/>
      <c r="H16" s="153"/>
    </row>
    <row r="17" customFormat="false" ht="12.8" hidden="false" customHeight="false" outlineLevel="0" collapsed="false">
      <c r="A17" s="0" t="n">
        <v>1</v>
      </c>
      <c r="B17" s="44"/>
      <c r="D17" s="11"/>
    </row>
    <row r="18" customFormat="false" ht="12.8" hidden="false" customHeight="false" outlineLevel="0" collapsed="false">
      <c r="A18" s="0" t="n">
        <v>2</v>
      </c>
      <c r="B18" s="44"/>
      <c r="D18" s="11"/>
    </row>
    <row r="19" customFormat="false" ht="12.8" hidden="false" customHeight="false" outlineLevel="0" collapsed="false">
      <c r="A19" s="0" t="n">
        <v>3</v>
      </c>
      <c r="B19" s="44"/>
      <c r="D19" s="11"/>
    </row>
    <row r="20" customFormat="false" ht="12.8" hidden="false" customHeight="false" outlineLevel="0" collapsed="false">
      <c r="A20" s="0" t="n">
        <v>6</v>
      </c>
      <c r="B20" s="44"/>
      <c r="D20" s="11"/>
    </row>
    <row r="21" customFormat="false" ht="12.8" hidden="false" customHeight="false" outlineLevel="0" collapsed="false">
      <c r="A21" s="0" t="n">
        <v>5</v>
      </c>
      <c r="B21" s="44"/>
      <c r="D21" s="11"/>
    </row>
    <row r="22" customFormat="false" ht="12.8" hidden="false" customHeight="false" outlineLevel="0" collapsed="false">
      <c r="A22" s="0" t="n">
        <v>7</v>
      </c>
      <c r="B22" s="44"/>
      <c r="D22" s="11"/>
    </row>
    <row r="23" customFormat="false" ht="12.8" hidden="false" customHeight="false" outlineLevel="0" collapsed="false">
      <c r="A23" s="0" t="n">
        <v>8</v>
      </c>
      <c r="D23" s="11"/>
    </row>
    <row r="24" customFormat="false" ht="12.8" hidden="false" customHeight="false" outlineLevel="0" collapsed="false">
      <c r="A24" s="0" t="n">
        <v>9</v>
      </c>
      <c r="B24" s="44"/>
      <c r="D24" s="11"/>
    </row>
    <row r="25" customFormat="false" ht="12.8" hidden="false" customHeight="false" outlineLevel="0" collapsed="false">
      <c r="A25" s="0" t="n">
        <v>4</v>
      </c>
      <c r="D25" s="11"/>
    </row>
    <row r="26" customFormat="false" ht="12.8" hidden="false" customHeight="false" outlineLevel="0" collapsed="false">
      <c r="D26" s="11"/>
    </row>
    <row r="27" customFormat="false" ht="12.8" hidden="false" customHeight="false" outlineLevel="0" collapsed="false">
      <c r="D27" s="11"/>
    </row>
    <row r="28" customFormat="false" ht="12.8" hidden="false" customHeight="false" outlineLevel="0" collapsed="false">
      <c r="D28" s="11"/>
    </row>
    <row r="29" customFormat="false" ht="12.8" hidden="false" customHeight="false" outlineLevel="0" collapsed="false">
      <c r="D29" s="11"/>
    </row>
    <row r="30" customFormat="false" ht="12.8" hidden="false" customHeight="false" outlineLevel="0" collapsed="false">
      <c r="D30" s="11"/>
    </row>
    <row r="31" customFormat="false" ht="12.8" hidden="false" customHeight="false" outlineLevel="0" collapsed="false">
      <c r="D31" s="11"/>
    </row>
    <row r="32" customFormat="false" ht="12.8" hidden="false" customHeight="false" outlineLevel="0" collapsed="false">
      <c r="D32" s="11"/>
    </row>
    <row r="33" customFormat="false" ht="12.8" hidden="false" customHeight="false" outlineLevel="0" collapsed="false">
      <c r="D33" s="11"/>
    </row>
    <row r="34" customFormat="false" ht="12.8" hidden="false" customHeight="false" outlineLevel="0" collapsed="false">
      <c r="D34" s="11"/>
    </row>
    <row r="35" customFormat="false" ht="12.8" hidden="false" customHeight="false" outlineLevel="0" collapsed="false">
      <c r="D35" s="11"/>
    </row>
    <row r="36" customFormat="false" ht="12.8" hidden="false" customHeight="false" outlineLevel="0" collapsed="false">
      <c r="D36" s="11"/>
    </row>
    <row r="37" customFormat="false" ht="12.8" hidden="false" customHeight="false" outlineLevel="0" collapsed="false">
      <c r="D37" s="11"/>
    </row>
    <row r="38" customFormat="false" ht="12.8" hidden="false" customHeight="false" outlineLevel="0" collapsed="false">
      <c r="D38" s="11"/>
    </row>
    <row r="39" customFormat="false" ht="12.8" hidden="false" customHeight="false" outlineLevel="0" collapsed="false">
      <c r="D39" s="11"/>
    </row>
    <row r="40" customFormat="false" ht="12.8" hidden="false" customHeight="false" outlineLevel="0" collapsed="false">
      <c r="D40" s="11"/>
    </row>
    <row r="41" customFormat="false" ht="12.8" hidden="false" customHeight="false" outlineLevel="0" collapsed="false">
      <c r="D41" s="11"/>
    </row>
    <row r="42" customFormat="false" ht="12.8" hidden="false" customHeight="false" outlineLevel="0" collapsed="false">
      <c r="D42" s="11"/>
    </row>
    <row r="43" customFormat="false" ht="12.8" hidden="false" customHeight="false" outlineLevel="0" collapsed="false">
      <c r="D43" s="11"/>
    </row>
    <row r="44" customFormat="false" ht="12.8" hidden="false" customHeight="false" outlineLevel="0" collapsed="false">
      <c r="D44" s="11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5EB91E"/>
    <pageSetUpPr fitToPage="false"/>
  </sheetPr>
  <dimension ref="A1:C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4" activeCellId="0" sqref="C14"/>
    </sheetView>
  </sheetViews>
  <sheetFormatPr defaultColWidth="11.70703125" defaultRowHeight="12.8" zeroHeight="false" outlineLevelRow="0" outlineLevelCol="0"/>
  <cols>
    <col collapsed="false" customWidth="true" hidden="false" outlineLevel="0" max="2" min="2" style="0" width="41.94"/>
    <col collapsed="false" customWidth="true" hidden="false" outlineLevel="0" max="3" min="3" style="0" width="15"/>
    <col collapsed="false" customWidth="true" hidden="false" outlineLevel="0" max="4" min="4" style="0" width="13.36"/>
  </cols>
  <sheetData>
    <row r="1" customFormat="false" ht="13.4" hidden="false" customHeight="true" outlineLevel="0" collapsed="false">
      <c r="A1" s="155"/>
      <c r="B1" s="17" t="str">
        <f aca="false">Gewinnermittlung!B1</f>
        <v>Name</v>
      </c>
      <c r="C1" s="45"/>
    </row>
    <row r="2" customFormat="false" ht="13.4" hidden="false" customHeight="true" outlineLevel="0" collapsed="false">
      <c r="A2" s="155"/>
      <c r="B2" s="17" t="str">
        <f aca="false">Gewinnermittlung!B2</f>
        <v>Adresse</v>
      </c>
      <c r="C2" s="45"/>
    </row>
    <row r="3" customFormat="false" ht="13.4" hidden="false" customHeight="true" outlineLevel="0" collapsed="false">
      <c r="A3" s="155"/>
      <c r="B3" s="17" t="n">
        <f aca="false">Gewinnermittlung!B3</f>
        <v>0</v>
      </c>
      <c r="C3" s="45"/>
    </row>
    <row r="4" customFormat="false" ht="13.4" hidden="false" customHeight="true" outlineLevel="0" collapsed="false">
      <c r="A4" s="155"/>
      <c r="B4" s="17" t="n">
        <f aca="false">Gewinnermittlung!B4</f>
        <v>0</v>
      </c>
      <c r="C4" s="45"/>
    </row>
    <row r="5" customFormat="false" ht="13.4" hidden="false" customHeight="true" outlineLevel="0" collapsed="false">
      <c r="A5" s="155"/>
      <c r="B5" s="17" t="n">
        <f aca="false">Gewinnermittlung!B5</f>
        <v>0</v>
      </c>
      <c r="C5" s="45"/>
    </row>
    <row r="6" customFormat="false" ht="13.4" hidden="false" customHeight="true" outlineLevel="0" collapsed="false">
      <c r="A6" s="155"/>
      <c r="B6" s="17" t="str">
        <f aca="false">Gewinnermittlung!B6</f>
        <v>Steuernummer:</v>
      </c>
      <c r="C6" s="45"/>
    </row>
    <row r="7" customFormat="false" ht="17.35" hidden="false" customHeight="false" outlineLevel="0" collapsed="false">
      <c r="A7" s="155"/>
      <c r="B7" s="17"/>
      <c r="C7" s="45"/>
    </row>
    <row r="8" customFormat="false" ht="12.8" hidden="false" customHeight="false" outlineLevel="0" collapsed="false">
      <c r="A8" s="155"/>
      <c r="B8" s="155"/>
      <c r="C8" s="155"/>
    </row>
    <row r="9" customFormat="false" ht="15" hidden="false" customHeight="false" outlineLevel="0" collapsed="false">
      <c r="A9" s="156" t="s">
        <v>120</v>
      </c>
      <c r="B9" s="35"/>
      <c r="C9" s="25"/>
    </row>
    <row r="10" customFormat="false" ht="15" hidden="false" customHeight="false" outlineLevel="0" collapsed="false">
      <c r="A10" s="26" t="n">
        <f aca="false">Gewinnermittlung!E1</f>
        <v>2021</v>
      </c>
      <c r="B10" s="143" t="s">
        <v>114</v>
      </c>
      <c r="C10" s="157" t="n">
        <f aca="false">SUM(C14:C72)</f>
        <v>0</v>
      </c>
    </row>
    <row r="11" customFormat="false" ht="15" hidden="false" customHeight="false" outlineLevel="0" collapsed="false">
      <c r="A11" s="158"/>
      <c r="B11" s="17"/>
      <c r="C11" s="18"/>
    </row>
    <row r="12" customFormat="false" ht="20.85" hidden="false" customHeight="true" outlineLevel="0" collapsed="false">
      <c r="A12" s="159"/>
    </row>
    <row r="13" customFormat="false" ht="12.8" hidden="false" customHeight="false" outlineLevel="0" collapsed="false">
      <c r="A13" s="43" t="s">
        <v>68</v>
      </c>
      <c r="B13" s="43" t="s">
        <v>69</v>
      </c>
      <c r="C13" s="53" t="s">
        <v>121</v>
      </c>
    </row>
    <row r="14" customFormat="false" ht="12.8" hidden="false" customHeight="false" outlineLevel="0" collapsed="false">
      <c r="A14" s="160" t="n">
        <v>45291</v>
      </c>
      <c r="B14" s="161" t="s">
        <v>122</v>
      </c>
      <c r="C14" s="50"/>
    </row>
    <row r="15" customFormat="false" ht="12.8" hidden="false" customHeight="false" outlineLevel="0" collapsed="false">
      <c r="A15" s="160"/>
      <c r="B15" s="161" t="s">
        <v>123</v>
      </c>
      <c r="C15" s="50"/>
    </row>
  </sheetData>
  <mergeCells count="1">
    <mergeCell ref="A8:C8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2023-04-18T09:46:44Z</dcterms:created>
  <dc:creator/>
  <dc:description/>
  <dc:language>de-DE</dc:language>
  <cp:lastModifiedBy/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